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1840" windowHeight="13740" activeTab="2"/>
  </bookViews>
  <sheets>
    <sheet name="1_Instructions" sheetId="2" r:id="rId1"/>
    <sheet name="2_Data_Elements" sheetId="4" r:id="rId2"/>
    <sheet name="3_Defaults" sheetId="5" r:id="rId3"/>
    <sheet name="4_Client_List" sheetId="1" r:id="rId4"/>
    <sheet name="5_Validate" sheetId="6" r:id="rId5"/>
    <sheet name="Office_Use" sheetId="3" state="hidden" r:id="rId6"/>
  </sheets>
  <definedNames>
    <definedName name="_xlnm._FilterDatabase" localSheetId="5" hidden="1">Office_Use!$A$1:$K$15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5" l="1"/>
  <c r="E25" i="5"/>
  <c r="Y1001" i="1" l="1"/>
  <c r="Y997" i="1"/>
  <c r="Y993" i="1"/>
  <c r="Y989" i="1"/>
  <c r="Y985" i="1"/>
  <c r="Y981" i="1"/>
  <c r="Y977" i="1"/>
  <c r="Y973" i="1"/>
  <c r="Y969" i="1"/>
  <c r="Y965" i="1"/>
  <c r="Y961" i="1"/>
  <c r="Y957" i="1"/>
  <c r="Y953" i="1"/>
  <c r="Y949" i="1"/>
  <c r="Y945" i="1"/>
  <c r="Y941" i="1"/>
  <c r="Y937" i="1"/>
  <c r="Y933" i="1"/>
  <c r="Y929" i="1"/>
  <c r="Y925" i="1"/>
  <c r="Y921" i="1"/>
  <c r="Y917" i="1"/>
  <c r="Y913" i="1"/>
  <c r="Y909" i="1"/>
  <c r="Y905" i="1"/>
  <c r="Y901" i="1"/>
  <c r="Y897" i="1"/>
  <c r="Y893" i="1"/>
  <c r="Y889" i="1"/>
  <c r="Y885" i="1"/>
  <c r="Y881" i="1"/>
  <c r="Y877" i="1"/>
  <c r="Y873" i="1"/>
  <c r="Y869" i="1"/>
  <c r="Y865" i="1"/>
  <c r="Y861" i="1"/>
  <c r="Y857" i="1"/>
  <c r="Y853" i="1"/>
  <c r="Y849" i="1"/>
  <c r="Y845" i="1"/>
  <c r="Y841" i="1"/>
  <c r="Y837" i="1"/>
  <c r="Y833" i="1"/>
  <c r="Y829" i="1"/>
  <c r="Y825" i="1"/>
  <c r="Y821" i="1"/>
  <c r="Y817" i="1"/>
  <c r="Y813" i="1"/>
  <c r="Y809" i="1"/>
  <c r="Y805" i="1"/>
  <c r="Y801" i="1"/>
  <c r="Y797" i="1"/>
  <c r="Y793" i="1"/>
  <c r="Y789" i="1"/>
  <c r="Y785" i="1"/>
  <c r="Y781" i="1"/>
  <c r="Y777" i="1"/>
  <c r="Y773" i="1"/>
  <c r="Y769" i="1"/>
  <c r="Y765" i="1"/>
  <c r="Y761" i="1"/>
  <c r="Y757" i="1"/>
  <c r="Y753" i="1"/>
  <c r="Y749" i="1"/>
  <c r="Y745" i="1"/>
  <c r="Y741" i="1"/>
  <c r="Y737" i="1"/>
  <c r="Y733" i="1"/>
  <c r="Y729" i="1"/>
  <c r="Y725" i="1"/>
  <c r="Y721" i="1"/>
  <c r="Y717" i="1"/>
  <c r="Y713" i="1"/>
  <c r="Y709" i="1"/>
  <c r="Y705" i="1"/>
  <c r="Y701" i="1"/>
  <c r="Y697" i="1"/>
  <c r="Y693" i="1"/>
  <c r="Y689" i="1"/>
  <c r="Y685" i="1"/>
  <c r="Y681" i="1"/>
  <c r="Y677" i="1"/>
  <c r="Y673" i="1"/>
  <c r="Y669" i="1"/>
  <c r="Y1000" i="1"/>
  <c r="Y996" i="1"/>
  <c r="Y992" i="1"/>
  <c r="Y988" i="1"/>
  <c r="Y984" i="1"/>
  <c r="Y980" i="1"/>
  <c r="Y976" i="1"/>
  <c r="Y972" i="1"/>
  <c r="Y968" i="1"/>
  <c r="Y964" i="1"/>
  <c r="Y960" i="1"/>
  <c r="Y956" i="1"/>
  <c r="Y952" i="1"/>
  <c r="Y948" i="1"/>
  <c r="Y944" i="1"/>
  <c r="Y940" i="1"/>
  <c r="Y936" i="1"/>
  <c r="Y932" i="1"/>
  <c r="Y928" i="1"/>
  <c r="Y924" i="1"/>
  <c r="Y920" i="1"/>
  <c r="Y916" i="1"/>
  <c r="Y912" i="1"/>
  <c r="Y908" i="1"/>
  <c r="Y904" i="1"/>
  <c r="Y900" i="1"/>
  <c r="Y896" i="1"/>
  <c r="Y892" i="1"/>
  <c r="Y888" i="1"/>
  <c r="Y884" i="1"/>
  <c r="Y880" i="1"/>
  <c r="Y876" i="1"/>
  <c r="Y872" i="1"/>
  <c r="Y868" i="1"/>
  <c r="Y864" i="1"/>
  <c r="Y860" i="1"/>
  <c r="Y856" i="1"/>
  <c r="Y852" i="1"/>
  <c r="Y848" i="1"/>
  <c r="Y844" i="1"/>
  <c r="Y840" i="1"/>
  <c r="Y836" i="1"/>
  <c r="Y832" i="1"/>
  <c r="Y828" i="1"/>
  <c r="Y824" i="1"/>
  <c r="Y820" i="1"/>
  <c r="Y816" i="1"/>
  <c r="Y812" i="1"/>
  <c r="Y808" i="1"/>
  <c r="Y804" i="1"/>
  <c r="Y800" i="1"/>
  <c r="Y796" i="1"/>
  <c r="Y792" i="1"/>
  <c r="Y788" i="1"/>
  <c r="Y784" i="1"/>
  <c r="Y780" i="1"/>
  <c r="Y776" i="1"/>
  <c r="Y772" i="1"/>
  <c r="Y768" i="1"/>
  <c r="Y764" i="1"/>
  <c r="Y760" i="1"/>
  <c r="Y756" i="1"/>
  <c r="Y752" i="1"/>
  <c r="Y748" i="1"/>
  <c r="Y744" i="1"/>
  <c r="Y740" i="1"/>
  <c r="Y736" i="1"/>
  <c r="Y732" i="1"/>
  <c r="Y728" i="1"/>
  <c r="Y724" i="1"/>
  <c r="Y720" i="1"/>
  <c r="Y716" i="1"/>
  <c r="Y712" i="1"/>
  <c r="Y708" i="1"/>
  <c r="Y704" i="1"/>
  <c r="Y700" i="1"/>
  <c r="Y696" i="1"/>
  <c r="Y692" i="1"/>
  <c r="Y688" i="1"/>
  <c r="Y684" i="1"/>
  <c r="Y680" i="1"/>
  <c r="Y676" i="1"/>
  <c r="Y672" i="1"/>
  <c r="Y668" i="1"/>
  <c r="Y664" i="1"/>
  <c r="Y999" i="1"/>
  <c r="Y991" i="1"/>
  <c r="Y983" i="1"/>
  <c r="Y975" i="1"/>
  <c r="Y967" i="1"/>
  <c r="Y959" i="1"/>
  <c r="Y951" i="1"/>
  <c r="Y943" i="1"/>
  <c r="Y935" i="1"/>
  <c r="Y927" i="1"/>
  <c r="Y919" i="1"/>
  <c r="Y911" i="1"/>
  <c r="Y903" i="1"/>
  <c r="Y895" i="1"/>
  <c r="Y887" i="1"/>
  <c r="Y879" i="1"/>
  <c r="Y871" i="1"/>
  <c r="Y863" i="1"/>
  <c r="Y855" i="1"/>
  <c r="Y847" i="1"/>
  <c r="Y839" i="1"/>
  <c r="Y831" i="1"/>
  <c r="Y823" i="1"/>
  <c r="Y815" i="1"/>
  <c r="Y807" i="1"/>
  <c r="Y799" i="1"/>
  <c r="Y791" i="1"/>
  <c r="Y783" i="1"/>
  <c r="Y775" i="1"/>
  <c r="Y767" i="1"/>
  <c r="Y759" i="1"/>
  <c r="Y751" i="1"/>
  <c r="Y743" i="1"/>
  <c r="Y735" i="1"/>
  <c r="Y727" i="1"/>
  <c r="Y719" i="1"/>
  <c r="Y711" i="1"/>
  <c r="Y703" i="1"/>
  <c r="Y695" i="1"/>
  <c r="Y687" i="1"/>
  <c r="Y679" i="1"/>
  <c r="Y671" i="1"/>
  <c r="Y665" i="1"/>
  <c r="Y660" i="1"/>
  <c r="Y656" i="1"/>
  <c r="Y652" i="1"/>
  <c r="Y648" i="1"/>
  <c r="Y644" i="1"/>
  <c r="Y640" i="1"/>
  <c r="Y636" i="1"/>
  <c r="Y632" i="1"/>
  <c r="Y628" i="1"/>
  <c r="Y624" i="1"/>
  <c r="Y620" i="1"/>
  <c r="Y616" i="1"/>
  <c r="Y612" i="1"/>
  <c r="Y608" i="1"/>
  <c r="Y604" i="1"/>
  <c r="Y600" i="1"/>
  <c r="Y596" i="1"/>
  <c r="Y592" i="1"/>
  <c r="Y588" i="1"/>
  <c r="Y584" i="1"/>
  <c r="Y580" i="1"/>
  <c r="Y576" i="1"/>
  <c r="Y572" i="1"/>
  <c r="Y568" i="1"/>
  <c r="Y564" i="1"/>
  <c r="Y560" i="1"/>
  <c r="Y556" i="1"/>
  <c r="Y552" i="1"/>
  <c r="Y548" i="1"/>
  <c r="Y544" i="1"/>
  <c r="Y540" i="1"/>
  <c r="Y536" i="1"/>
  <c r="Y532" i="1"/>
  <c r="Y528" i="1"/>
  <c r="Y524" i="1"/>
  <c r="Y520" i="1"/>
  <c r="Y516" i="1"/>
  <c r="Y512" i="1"/>
  <c r="Y508" i="1"/>
  <c r="Y504" i="1"/>
  <c r="Y500" i="1"/>
  <c r="Y496" i="1"/>
  <c r="Y998" i="1"/>
  <c r="Y990" i="1"/>
  <c r="Y982" i="1"/>
  <c r="Y974" i="1"/>
  <c r="Y966" i="1"/>
  <c r="Y958" i="1"/>
  <c r="Y950" i="1"/>
  <c r="Y942" i="1"/>
  <c r="Y934" i="1"/>
  <c r="Y926" i="1"/>
  <c r="Y918" i="1"/>
  <c r="Y910" i="1"/>
  <c r="Y902" i="1"/>
  <c r="Y894" i="1"/>
  <c r="Y886" i="1"/>
  <c r="Y878" i="1"/>
  <c r="Y870" i="1"/>
  <c r="Y862" i="1"/>
  <c r="Y854" i="1"/>
  <c r="Y846" i="1"/>
  <c r="Y838" i="1"/>
  <c r="Y830" i="1"/>
  <c r="Y822" i="1"/>
  <c r="Y814" i="1"/>
  <c r="Y806" i="1"/>
  <c r="Y798" i="1"/>
  <c r="Y790" i="1"/>
  <c r="Y782" i="1"/>
  <c r="Y774" i="1"/>
  <c r="Y766" i="1"/>
  <c r="Y758" i="1"/>
  <c r="Y750" i="1"/>
  <c r="Y742" i="1"/>
  <c r="Y734" i="1"/>
  <c r="Y726" i="1"/>
  <c r="Y718" i="1"/>
  <c r="Y710" i="1"/>
  <c r="Y702" i="1"/>
  <c r="Y694" i="1"/>
  <c r="Y686" i="1"/>
  <c r="Y678" i="1"/>
  <c r="Y670" i="1"/>
  <c r="Y663" i="1"/>
  <c r="Y659" i="1"/>
  <c r="Y655" i="1"/>
  <c r="Y651" i="1"/>
  <c r="Y647" i="1"/>
  <c r="Y643" i="1"/>
  <c r="Y639" i="1"/>
  <c r="Y635" i="1"/>
  <c r="Y631" i="1"/>
  <c r="Y627" i="1"/>
  <c r="Y623" i="1"/>
  <c r="Y619" i="1"/>
  <c r="Y615" i="1"/>
  <c r="Y611" i="1"/>
  <c r="Y607" i="1"/>
  <c r="Y603" i="1"/>
  <c r="Y599" i="1"/>
  <c r="Y595" i="1"/>
  <c r="Y591" i="1"/>
  <c r="Y587" i="1"/>
  <c r="Y583" i="1"/>
  <c r="Y579" i="1"/>
  <c r="Y575" i="1"/>
  <c r="Y571" i="1"/>
  <c r="Y567" i="1"/>
  <c r="Y563" i="1"/>
  <c r="Y559" i="1"/>
  <c r="Y555" i="1"/>
  <c r="Y551" i="1"/>
  <c r="Y547" i="1"/>
  <c r="Y543" i="1"/>
  <c r="Y539" i="1"/>
  <c r="Y535" i="1"/>
  <c r="Y531" i="1"/>
  <c r="Y527" i="1"/>
  <c r="Y523" i="1"/>
  <c r="Y519" i="1"/>
  <c r="Y515" i="1"/>
  <c r="Y511" i="1"/>
  <c r="Y507" i="1"/>
  <c r="Y503" i="1"/>
  <c r="Y499" i="1"/>
  <c r="Y495" i="1"/>
  <c r="Y995" i="1"/>
  <c r="Y979" i="1"/>
  <c r="Y963" i="1"/>
  <c r="Y947" i="1"/>
  <c r="Y931" i="1"/>
  <c r="Y915" i="1"/>
  <c r="Y899" i="1"/>
  <c r="Y883" i="1"/>
  <c r="Y867" i="1"/>
  <c r="Y851" i="1"/>
  <c r="Y835" i="1"/>
  <c r="Y819" i="1"/>
  <c r="Y803" i="1"/>
  <c r="Y787" i="1"/>
  <c r="Y771" i="1"/>
  <c r="Y755" i="1"/>
  <c r="Y739" i="1"/>
  <c r="Y723" i="1"/>
  <c r="Y707" i="1"/>
  <c r="Y691" i="1"/>
  <c r="Y675" i="1"/>
  <c r="Y662" i="1"/>
  <c r="Y654" i="1"/>
  <c r="Y646" i="1"/>
  <c r="Y638" i="1"/>
  <c r="Y630" i="1"/>
  <c r="Y622" i="1"/>
  <c r="Y614" i="1"/>
  <c r="Y606" i="1"/>
  <c r="Y598" i="1"/>
  <c r="Y590" i="1"/>
  <c r="Y582" i="1"/>
  <c r="Y574" i="1"/>
  <c r="Y566" i="1"/>
  <c r="Y558" i="1"/>
  <c r="Y550" i="1"/>
  <c r="Y542" i="1"/>
  <c r="Y534" i="1"/>
  <c r="Y526" i="1"/>
  <c r="Y518" i="1"/>
  <c r="Y510" i="1"/>
  <c r="Y502" i="1"/>
  <c r="Y494" i="1"/>
  <c r="Y490" i="1"/>
  <c r="Y486" i="1"/>
  <c r="Y482" i="1"/>
  <c r="Y478" i="1"/>
  <c r="Y474" i="1"/>
  <c r="Y470" i="1"/>
  <c r="Y466" i="1"/>
  <c r="Y462" i="1"/>
  <c r="Y458" i="1"/>
  <c r="Y454" i="1"/>
  <c r="Y450" i="1"/>
  <c r="Y446" i="1"/>
  <c r="Y442" i="1"/>
  <c r="Y438" i="1"/>
  <c r="Y434" i="1"/>
  <c r="Y430" i="1"/>
  <c r="Y426" i="1"/>
  <c r="Y422" i="1"/>
  <c r="Y418" i="1"/>
  <c r="Y414" i="1"/>
  <c r="Y410" i="1"/>
  <c r="Y406" i="1"/>
  <c r="Y402" i="1"/>
  <c r="Y398" i="1"/>
  <c r="Y394" i="1"/>
  <c r="Y390" i="1"/>
  <c r="Y386" i="1"/>
  <c r="Y382" i="1"/>
  <c r="Y378" i="1"/>
  <c r="Y374" i="1"/>
  <c r="Y370" i="1"/>
  <c r="Y366" i="1"/>
  <c r="Y362" i="1"/>
  <c r="Y358" i="1"/>
  <c r="Y354" i="1"/>
  <c r="Y350" i="1"/>
  <c r="Y346" i="1"/>
  <c r="Y342" i="1"/>
  <c r="Y338" i="1"/>
  <c r="Y334" i="1"/>
  <c r="Y330" i="1"/>
  <c r="Y326" i="1"/>
  <c r="Y322" i="1"/>
  <c r="Y318" i="1"/>
  <c r="Y314" i="1"/>
  <c r="Y310" i="1"/>
  <c r="Y306" i="1"/>
  <c r="Y302" i="1"/>
  <c r="Y298" i="1"/>
  <c r="Y294" i="1"/>
  <c r="Y290" i="1"/>
  <c r="Y286" i="1"/>
  <c r="Y282" i="1"/>
  <c r="Y278" i="1"/>
  <c r="Y274" i="1"/>
  <c r="Y270" i="1"/>
  <c r="Y266" i="1"/>
  <c r="Y262" i="1"/>
  <c r="Y258" i="1"/>
  <c r="Y254" i="1"/>
  <c r="Y250" i="1"/>
  <c r="Y246" i="1"/>
  <c r="Y242" i="1"/>
  <c r="Y238" i="1"/>
  <c r="Y234" i="1"/>
  <c r="Y230" i="1"/>
  <c r="Y226" i="1"/>
  <c r="Y222" i="1"/>
  <c r="Y218" i="1"/>
  <c r="Y214" i="1"/>
  <c r="Y210" i="1"/>
  <c r="Y206" i="1"/>
  <c r="Y202" i="1"/>
  <c r="Y198" i="1"/>
  <c r="Y194" i="1"/>
  <c r="Y190" i="1"/>
  <c r="Y186" i="1"/>
  <c r="Y182" i="1"/>
  <c r="Y178" i="1"/>
  <c r="Y174" i="1"/>
  <c r="Y170" i="1"/>
  <c r="Y166" i="1"/>
  <c r="Y162" i="1"/>
  <c r="Y158" i="1"/>
  <c r="Y154" i="1"/>
  <c r="Y150" i="1"/>
  <c r="Y146" i="1"/>
  <c r="Y142" i="1"/>
  <c r="Y138" i="1"/>
  <c r="Y134" i="1"/>
  <c r="Y130" i="1"/>
  <c r="Y126" i="1"/>
  <c r="Y122" i="1"/>
  <c r="Y118" i="1"/>
  <c r="Y114" i="1"/>
  <c r="Y110" i="1"/>
  <c r="Y106" i="1"/>
  <c r="Y102" i="1"/>
  <c r="Y98" i="1"/>
  <c r="Y94" i="1"/>
  <c r="Y90" i="1"/>
  <c r="Y86" i="1"/>
  <c r="Y82" i="1"/>
  <c r="Y78" i="1"/>
  <c r="Y74" i="1"/>
  <c r="Y70" i="1"/>
  <c r="Y66" i="1"/>
  <c r="Y62" i="1"/>
  <c r="Y58" i="1"/>
  <c r="Y54" i="1"/>
  <c r="Y50" i="1"/>
  <c r="Y46" i="1"/>
  <c r="Y42" i="1"/>
  <c r="Y38" i="1"/>
  <c r="Y34" i="1"/>
  <c r="Y30" i="1"/>
  <c r="Y26" i="1"/>
  <c r="Y22" i="1"/>
  <c r="Y18" i="1"/>
  <c r="Y14" i="1"/>
  <c r="Y10" i="1"/>
  <c r="Y6" i="1"/>
  <c r="Y2" i="1"/>
  <c r="Y971" i="1"/>
  <c r="Y955" i="1"/>
  <c r="Y923" i="1"/>
  <c r="Y891" i="1"/>
  <c r="Y994" i="1"/>
  <c r="Y978" i="1"/>
  <c r="Y962" i="1"/>
  <c r="Y946" i="1"/>
  <c r="Y930" i="1"/>
  <c r="Y914" i="1"/>
  <c r="Y898" i="1"/>
  <c r="Y882" i="1"/>
  <c r="Y866" i="1"/>
  <c r="Y850" i="1"/>
  <c r="Y834" i="1"/>
  <c r="Y818" i="1"/>
  <c r="Y802" i="1"/>
  <c r="Y786" i="1"/>
  <c r="Y770" i="1"/>
  <c r="Y754" i="1"/>
  <c r="Y738" i="1"/>
  <c r="Y722" i="1"/>
  <c r="Y706" i="1"/>
  <c r="Y690" i="1"/>
  <c r="Y674" i="1"/>
  <c r="Y661" i="1"/>
  <c r="Y653" i="1"/>
  <c r="Y645" i="1"/>
  <c r="Y637" i="1"/>
  <c r="Y629" i="1"/>
  <c r="Y621" i="1"/>
  <c r="Y613" i="1"/>
  <c r="Y605" i="1"/>
  <c r="Y597" i="1"/>
  <c r="Y589" i="1"/>
  <c r="Y581" i="1"/>
  <c r="Y573" i="1"/>
  <c r="Y565" i="1"/>
  <c r="Y557" i="1"/>
  <c r="Y549" i="1"/>
  <c r="Y541" i="1"/>
  <c r="Y533" i="1"/>
  <c r="Y525" i="1"/>
  <c r="Y517" i="1"/>
  <c r="Y509" i="1"/>
  <c r="Y501" i="1"/>
  <c r="Y493" i="1"/>
  <c r="Y489" i="1"/>
  <c r="Y485" i="1"/>
  <c r="Y481" i="1"/>
  <c r="Y477" i="1"/>
  <c r="Y473" i="1"/>
  <c r="Y469" i="1"/>
  <c r="Y465" i="1"/>
  <c r="Y461" i="1"/>
  <c r="Y457" i="1"/>
  <c r="Y453" i="1"/>
  <c r="Y449" i="1"/>
  <c r="Y445" i="1"/>
  <c r="Y441" i="1"/>
  <c r="Y437" i="1"/>
  <c r="Y433" i="1"/>
  <c r="Y429" i="1"/>
  <c r="Y425" i="1"/>
  <c r="Y421" i="1"/>
  <c r="Y417" i="1"/>
  <c r="Y413" i="1"/>
  <c r="Y409" i="1"/>
  <c r="Y405" i="1"/>
  <c r="Y401" i="1"/>
  <c r="Y397" i="1"/>
  <c r="Y393" i="1"/>
  <c r="Y389" i="1"/>
  <c r="Y385" i="1"/>
  <c r="Y381" i="1"/>
  <c r="Y377" i="1"/>
  <c r="Y373" i="1"/>
  <c r="Y369" i="1"/>
  <c r="Y365" i="1"/>
  <c r="Y361" i="1"/>
  <c r="Y357" i="1"/>
  <c r="Y353" i="1"/>
  <c r="Y349" i="1"/>
  <c r="Y345" i="1"/>
  <c r="Y341" i="1"/>
  <c r="Y337" i="1"/>
  <c r="Y333" i="1"/>
  <c r="Y329" i="1"/>
  <c r="Y325" i="1"/>
  <c r="Y321" i="1"/>
  <c r="Y317" i="1"/>
  <c r="Y313" i="1"/>
  <c r="Y309" i="1"/>
  <c r="Y305" i="1"/>
  <c r="Y301" i="1"/>
  <c r="Y297" i="1"/>
  <c r="Y293" i="1"/>
  <c r="Y289" i="1"/>
  <c r="Y285" i="1"/>
  <c r="Y281" i="1"/>
  <c r="Y277" i="1"/>
  <c r="Y273" i="1"/>
  <c r="Y269" i="1"/>
  <c r="Y265" i="1"/>
  <c r="Y261" i="1"/>
  <c r="Y257" i="1"/>
  <c r="Y253" i="1"/>
  <c r="Y249" i="1"/>
  <c r="Y245" i="1"/>
  <c r="Y241" i="1"/>
  <c r="Y237" i="1"/>
  <c r="Y233" i="1"/>
  <c r="Y229" i="1"/>
  <c r="Y225" i="1"/>
  <c r="Y221" i="1"/>
  <c r="Y217" i="1"/>
  <c r="Y213" i="1"/>
  <c r="Y209" i="1"/>
  <c r="Y205" i="1"/>
  <c r="Y201" i="1"/>
  <c r="Y197" i="1"/>
  <c r="Y193" i="1"/>
  <c r="Y189" i="1"/>
  <c r="Y185" i="1"/>
  <c r="Y181" i="1"/>
  <c r="Y177" i="1"/>
  <c r="Y173" i="1"/>
  <c r="Y169" i="1"/>
  <c r="Y165" i="1"/>
  <c r="Y161" i="1"/>
  <c r="Y157" i="1"/>
  <c r="Y153" i="1"/>
  <c r="Y149" i="1"/>
  <c r="Y145" i="1"/>
  <c r="Y141" i="1"/>
  <c r="Y137" i="1"/>
  <c r="Y133" i="1"/>
  <c r="Y129" i="1"/>
  <c r="Y125" i="1"/>
  <c r="Y121" i="1"/>
  <c r="Y117" i="1"/>
  <c r="Y113" i="1"/>
  <c r="Y109" i="1"/>
  <c r="Y105" i="1"/>
  <c r="Y101" i="1"/>
  <c r="Y97" i="1"/>
  <c r="Y93" i="1"/>
  <c r="Y89" i="1"/>
  <c r="Y85" i="1"/>
  <c r="Y81" i="1"/>
  <c r="Y77" i="1"/>
  <c r="Y73" i="1"/>
  <c r="Y69" i="1"/>
  <c r="Y65" i="1"/>
  <c r="Y61" i="1"/>
  <c r="Y57" i="1"/>
  <c r="Y53" i="1"/>
  <c r="Y49" i="1"/>
  <c r="Y45" i="1"/>
  <c r="Y41" i="1"/>
  <c r="Y37" i="1"/>
  <c r="Y33" i="1"/>
  <c r="Y29" i="1"/>
  <c r="Y25" i="1"/>
  <c r="Y21" i="1"/>
  <c r="Y17" i="1"/>
  <c r="Y13" i="1"/>
  <c r="Y9" i="1"/>
  <c r="Y5" i="1"/>
  <c r="Y987" i="1"/>
  <c r="Y939" i="1"/>
  <c r="Y907" i="1"/>
  <c r="Y875" i="1"/>
  <c r="Y986" i="1"/>
  <c r="Y922" i="1"/>
  <c r="Y859" i="1"/>
  <c r="Y827" i="1"/>
  <c r="Y795" i="1"/>
  <c r="Y763" i="1"/>
  <c r="Y731" i="1"/>
  <c r="Y699" i="1"/>
  <c r="Y667" i="1"/>
  <c r="Y650" i="1"/>
  <c r="Y634" i="1"/>
  <c r="Y618" i="1"/>
  <c r="Y602" i="1"/>
  <c r="Y586" i="1"/>
  <c r="Y570" i="1"/>
  <c r="Y554" i="1"/>
  <c r="Y538" i="1"/>
  <c r="Y522" i="1"/>
  <c r="Y506" i="1"/>
  <c r="Y492" i="1"/>
  <c r="Y484" i="1"/>
  <c r="Y476" i="1"/>
  <c r="Y468" i="1"/>
  <c r="Y460" i="1"/>
  <c r="Y452" i="1"/>
  <c r="Y444" i="1"/>
  <c r="Y436" i="1"/>
  <c r="Y428" i="1"/>
  <c r="Y420" i="1"/>
  <c r="Y412" i="1"/>
  <c r="Y404" i="1"/>
  <c r="Y396" i="1"/>
  <c r="Y388" i="1"/>
  <c r="Y380" i="1"/>
  <c r="Y372" i="1"/>
  <c r="Y364" i="1"/>
  <c r="Y356" i="1"/>
  <c r="Y348" i="1"/>
  <c r="Y340" i="1"/>
  <c r="Y332" i="1"/>
  <c r="Y324" i="1"/>
  <c r="Y316" i="1"/>
  <c r="Y308" i="1"/>
  <c r="Y300" i="1"/>
  <c r="Y292" i="1"/>
  <c r="Y284" i="1"/>
  <c r="Y276" i="1"/>
  <c r="Y268" i="1"/>
  <c r="Y260" i="1"/>
  <c r="Y252" i="1"/>
  <c r="Y244" i="1"/>
  <c r="Y236" i="1"/>
  <c r="Y228" i="1"/>
  <c r="Y220" i="1"/>
  <c r="Y212" i="1"/>
  <c r="Y204" i="1"/>
  <c r="Y196" i="1"/>
  <c r="Y188" i="1"/>
  <c r="Y180" i="1"/>
  <c r="Y172" i="1"/>
  <c r="Y164" i="1"/>
  <c r="Y156" i="1"/>
  <c r="Y148" i="1"/>
  <c r="Y140" i="1"/>
  <c r="Y132" i="1"/>
  <c r="Y124" i="1"/>
  <c r="Y116" i="1"/>
  <c r="Y108" i="1"/>
  <c r="Y100" i="1"/>
  <c r="Y92" i="1"/>
  <c r="Y84" i="1"/>
  <c r="Y76" i="1"/>
  <c r="Y68" i="1"/>
  <c r="Y60" i="1"/>
  <c r="Y52" i="1"/>
  <c r="Y44" i="1"/>
  <c r="Y36" i="1"/>
  <c r="Y28" i="1"/>
  <c r="Y20" i="1"/>
  <c r="Y12" i="1"/>
  <c r="Y4" i="1"/>
  <c r="Y339" i="1"/>
  <c r="Y315" i="1"/>
  <c r="Y299" i="1"/>
  <c r="Y291" i="1"/>
  <c r="Y275" i="1"/>
  <c r="Y259" i="1"/>
  <c r="Y243" i="1"/>
  <c r="Y227" i="1"/>
  <c r="Y211" i="1"/>
  <c r="Y203" i="1"/>
  <c r="Y187" i="1"/>
  <c r="Y179" i="1"/>
  <c r="Y163" i="1"/>
  <c r="Y155" i="1"/>
  <c r="Y139" i="1"/>
  <c r="Y123" i="1"/>
  <c r="Y115" i="1"/>
  <c r="Y99" i="1"/>
  <c r="Y83" i="1"/>
  <c r="Y67" i="1"/>
  <c r="Y59" i="1"/>
  <c r="Y43" i="1"/>
  <c r="Y27" i="1"/>
  <c r="Y19" i="1"/>
  <c r="Y3" i="1"/>
  <c r="Y954" i="1"/>
  <c r="Y811" i="1"/>
  <c r="Y747" i="1"/>
  <c r="Y683" i="1"/>
  <c r="Y658" i="1"/>
  <c r="Y626" i="1"/>
  <c r="Y594" i="1"/>
  <c r="Y562" i="1"/>
  <c r="Y530" i="1"/>
  <c r="Y498" i="1"/>
  <c r="Y488" i="1"/>
  <c r="Y480" i="1"/>
  <c r="Y464" i="1"/>
  <c r="Y448" i="1"/>
  <c r="Y432" i="1"/>
  <c r="Y416" i="1"/>
  <c r="Y408" i="1"/>
  <c r="Y384" i="1"/>
  <c r="Y368" i="1"/>
  <c r="Y352" i="1"/>
  <c r="Y336" i="1"/>
  <c r="Y328" i="1"/>
  <c r="Y320" i="1"/>
  <c r="Y304" i="1"/>
  <c r="Y288" i="1"/>
  <c r="Y280" i="1"/>
  <c r="Y264" i="1"/>
  <c r="Y248" i="1"/>
  <c r="Y232" i="1"/>
  <c r="Y224" i="1"/>
  <c r="Y208" i="1"/>
  <c r="Y192" i="1"/>
  <c r="Y184" i="1"/>
  <c r="Y168" i="1"/>
  <c r="Y160" i="1"/>
  <c r="Y144" i="1"/>
  <c r="Y136" i="1"/>
  <c r="Y120" i="1"/>
  <c r="Y104" i="1"/>
  <c r="Y88" i="1"/>
  <c r="Y72" i="1"/>
  <c r="Y56" i="1"/>
  <c r="Y40" i="1"/>
  <c r="Y24" i="1"/>
  <c r="Y8" i="1"/>
  <c r="Y938" i="1"/>
  <c r="Y842" i="1"/>
  <c r="Y778" i="1"/>
  <c r="Y746" i="1"/>
  <c r="Y682" i="1"/>
  <c r="Y641" i="1"/>
  <c r="Y609" i="1"/>
  <c r="Y577" i="1"/>
  <c r="Y545" i="1"/>
  <c r="Y513" i="1"/>
  <c r="Y487" i="1"/>
  <c r="Y471" i="1"/>
  <c r="Y455" i="1"/>
  <c r="Y439" i="1"/>
  <c r="Y423" i="1"/>
  <c r="Y407" i="1"/>
  <c r="Y391" i="1"/>
  <c r="Y375" i="1"/>
  <c r="Y359" i="1"/>
  <c r="Y343" i="1"/>
  <c r="Y327" i="1"/>
  <c r="Y311" i="1"/>
  <c r="Y295" i="1"/>
  <c r="Y279" i="1"/>
  <c r="Y263" i="1"/>
  <c r="Y255" i="1"/>
  <c r="Y239" i="1"/>
  <c r="Y223" i="1"/>
  <c r="Y207" i="1"/>
  <c r="Y183" i="1"/>
  <c r="Y167" i="1"/>
  <c r="Y151" i="1"/>
  <c r="Y135" i="1"/>
  <c r="Y119" i="1"/>
  <c r="Y103" i="1"/>
  <c r="Y87" i="1"/>
  <c r="Y71" i="1"/>
  <c r="Y55" i="1"/>
  <c r="Y39" i="1"/>
  <c r="Y23" i="1"/>
  <c r="Y7" i="1"/>
  <c r="Y970" i="1"/>
  <c r="Y906" i="1"/>
  <c r="Y858" i="1"/>
  <c r="Y826" i="1"/>
  <c r="Y794" i="1"/>
  <c r="Y762" i="1"/>
  <c r="Y730" i="1"/>
  <c r="Y698" i="1"/>
  <c r="Y666" i="1"/>
  <c r="Y649" i="1"/>
  <c r="Y633" i="1"/>
  <c r="Y617" i="1"/>
  <c r="Y601" i="1"/>
  <c r="Y585" i="1"/>
  <c r="Y569" i="1"/>
  <c r="Y553" i="1"/>
  <c r="Y537" i="1"/>
  <c r="Y521" i="1"/>
  <c r="Y505" i="1"/>
  <c r="Y491" i="1"/>
  <c r="Y483" i="1"/>
  <c r="Y475" i="1"/>
  <c r="Y467" i="1"/>
  <c r="Y459" i="1"/>
  <c r="Y451" i="1"/>
  <c r="Y443" i="1"/>
  <c r="Y435" i="1"/>
  <c r="Y427" i="1"/>
  <c r="Y419" i="1"/>
  <c r="Y411" i="1"/>
  <c r="Y403" i="1"/>
  <c r="Y395" i="1"/>
  <c r="Y387" i="1"/>
  <c r="Y379" i="1"/>
  <c r="Y371" i="1"/>
  <c r="Y363" i="1"/>
  <c r="Y355" i="1"/>
  <c r="Y347" i="1"/>
  <c r="Y331" i="1"/>
  <c r="Y323" i="1"/>
  <c r="Y307" i="1"/>
  <c r="Y283" i="1"/>
  <c r="Y267" i="1"/>
  <c r="Y251" i="1"/>
  <c r="Y235" i="1"/>
  <c r="Y219" i="1"/>
  <c r="Y195" i="1"/>
  <c r="Y171" i="1"/>
  <c r="Y147" i="1"/>
  <c r="Y131" i="1"/>
  <c r="Y107" i="1"/>
  <c r="Y91" i="1"/>
  <c r="Y75" i="1"/>
  <c r="Y51" i="1"/>
  <c r="Y35" i="1"/>
  <c r="Y11" i="1"/>
  <c r="Y890" i="1"/>
  <c r="Y843" i="1"/>
  <c r="Y779" i="1"/>
  <c r="Y715" i="1"/>
  <c r="Y642" i="1"/>
  <c r="Y610" i="1"/>
  <c r="Y578" i="1"/>
  <c r="Y546" i="1"/>
  <c r="Y514" i="1"/>
  <c r="Y472" i="1"/>
  <c r="Y456" i="1"/>
  <c r="Y440" i="1"/>
  <c r="Y424" i="1"/>
  <c r="Y400" i="1"/>
  <c r="Y392" i="1"/>
  <c r="Y376" i="1"/>
  <c r="Y360" i="1"/>
  <c r="Y344" i="1"/>
  <c r="Y312" i="1"/>
  <c r="Y296" i="1"/>
  <c r="Y272" i="1"/>
  <c r="Y256" i="1"/>
  <c r="Y240" i="1"/>
  <c r="Y216" i="1"/>
  <c r="Y200" i="1"/>
  <c r="Y176" i="1"/>
  <c r="Y152" i="1"/>
  <c r="Y128" i="1"/>
  <c r="Y112" i="1"/>
  <c r="Y96" i="1"/>
  <c r="Y80" i="1"/>
  <c r="Y64" i="1"/>
  <c r="Y48" i="1"/>
  <c r="Y32" i="1"/>
  <c r="Y16" i="1"/>
  <c r="Y874" i="1"/>
  <c r="Y810" i="1"/>
  <c r="Y714" i="1"/>
  <c r="Y657" i="1"/>
  <c r="Y625" i="1"/>
  <c r="Y593" i="1"/>
  <c r="Y561" i="1"/>
  <c r="Y529" i="1"/>
  <c r="Y497" i="1"/>
  <c r="Y479" i="1"/>
  <c r="Y463" i="1"/>
  <c r="Y447" i="1"/>
  <c r="Y431" i="1"/>
  <c r="Y415" i="1"/>
  <c r="Y399" i="1"/>
  <c r="Y383" i="1"/>
  <c r="Y367" i="1"/>
  <c r="Y351" i="1"/>
  <c r="Y335" i="1"/>
  <c r="Y319" i="1"/>
  <c r="Y303" i="1"/>
  <c r="Y287" i="1"/>
  <c r="Y271" i="1"/>
  <c r="Y247" i="1"/>
  <c r="Y231" i="1"/>
  <c r="Y215" i="1"/>
  <c r="Y199" i="1"/>
  <c r="Y191" i="1"/>
  <c r="Y175" i="1"/>
  <c r="Y159" i="1"/>
  <c r="Y143" i="1"/>
  <c r="Y127" i="1"/>
  <c r="Y111" i="1"/>
  <c r="Y95" i="1"/>
  <c r="Y79" i="1"/>
  <c r="Y63" i="1"/>
  <c r="Y47" i="1"/>
  <c r="Y31" i="1"/>
  <c r="Y15" i="1"/>
  <c r="E29" i="6"/>
  <c r="H31" i="6" l="1"/>
  <c r="H30" i="6"/>
  <c r="E30" i="6"/>
  <c r="H29" i="6"/>
  <c r="E28" i="6"/>
  <c r="H27" i="6"/>
  <c r="E27" i="6"/>
  <c r="H26" i="6"/>
  <c r="E26" i="6"/>
  <c r="H25" i="6"/>
  <c r="H24" i="6"/>
  <c r="E24" i="6"/>
  <c r="H23" i="6"/>
  <c r="E23" i="6"/>
  <c r="H22" i="6"/>
  <c r="E20" i="6"/>
  <c r="H18" i="6"/>
  <c r="E19" i="6"/>
  <c r="H21" i="6"/>
  <c r="E18" i="6"/>
  <c r="H17" i="6"/>
  <c r="E17" i="6"/>
  <c r="H16" i="6"/>
  <c r="E16" i="6"/>
  <c r="E13" i="6"/>
  <c r="F33" i="5" l="1"/>
  <c r="F15" i="5"/>
  <c r="E33" i="5"/>
  <c r="E15" i="5"/>
  <c r="Z1001" i="1" l="1"/>
  <c r="Z999" i="1"/>
  <c r="Z997" i="1"/>
  <c r="Z995" i="1"/>
  <c r="Z993" i="1"/>
  <c r="Z991" i="1"/>
  <c r="Z989" i="1"/>
  <c r="Z987" i="1"/>
  <c r="Z985" i="1"/>
  <c r="Z983" i="1"/>
  <c r="Z981" i="1"/>
  <c r="Z979" i="1"/>
  <c r="Z977" i="1"/>
  <c r="Z975" i="1"/>
  <c r="Z973" i="1"/>
  <c r="Z971" i="1"/>
  <c r="Z969" i="1"/>
  <c r="Z967" i="1"/>
  <c r="Z965" i="1"/>
  <c r="Z963" i="1"/>
  <c r="Z961" i="1"/>
  <c r="Z959" i="1"/>
  <c r="Z957" i="1"/>
  <c r="Z955" i="1"/>
  <c r="Z953" i="1"/>
  <c r="Z951" i="1"/>
  <c r="Z949" i="1"/>
  <c r="Z947" i="1"/>
  <c r="Z945" i="1"/>
  <c r="Z943" i="1"/>
  <c r="Z941" i="1"/>
  <c r="Z939" i="1"/>
  <c r="Z937" i="1"/>
  <c r="Z935" i="1"/>
  <c r="Z933" i="1"/>
  <c r="Z931" i="1"/>
  <c r="Z929" i="1"/>
  <c r="Z927" i="1"/>
  <c r="Z925" i="1"/>
  <c r="Z923" i="1"/>
  <c r="Z921" i="1"/>
  <c r="Z919" i="1"/>
  <c r="Z917" i="1"/>
  <c r="Z915" i="1"/>
  <c r="Z913" i="1"/>
  <c r="Z911" i="1"/>
  <c r="Z909" i="1"/>
  <c r="Z907" i="1"/>
  <c r="Z905" i="1"/>
  <c r="Z903" i="1"/>
  <c r="Z901" i="1"/>
  <c r="Z899" i="1"/>
  <c r="Z897" i="1"/>
  <c r="Z895" i="1"/>
  <c r="Z893" i="1"/>
  <c r="Z891" i="1"/>
  <c r="Z889" i="1"/>
  <c r="Z887" i="1"/>
  <c r="Z885" i="1"/>
  <c r="Z883" i="1"/>
  <c r="Z881" i="1"/>
  <c r="Z879" i="1"/>
  <c r="Z877" i="1"/>
  <c r="Z875" i="1"/>
  <c r="Z873" i="1"/>
  <c r="Z871" i="1"/>
  <c r="Z869" i="1"/>
  <c r="Z867" i="1"/>
  <c r="Z865" i="1"/>
  <c r="Z863" i="1"/>
  <c r="Z861" i="1"/>
  <c r="Z859" i="1"/>
  <c r="Z857" i="1"/>
  <c r="Z855" i="1"/>
  <c r="Z853" i="1"/>
  <c r="Z851" i="1"/>
  <c r="Z849" i="1"/>
  <c r="Z847" i="1"/>
  <c r="Z845" i="1"/>
  <c r="Z843" i="1"/>
  <c r="Z841" i="1"/>
  <c r="Z839" i="1"/>
  <c r="Z837" i="1"/>
  <c r="Z835" i="1"/>
  <c r="Z833" i="1"/>
  <c r="Z1000" i="1"/>
  <c r="Z992" i="1"/>
  <c r="Z984" i="1"/>
  <c r="Z976" i="1"/>
  <c r="Z968" i="1"/>
  <c r="Z960" i="1"/>
  <c r="Z952" i="1"/>
  <c r="Z944" i="1"/>
  <c r="Z936" i="1"/>
  <c r="Z928" i="1"/>
  <c r="Z920" i="1"/>
  <c r="Z912" i="1"/>
  <c r="Z904" i="1"/>
  <c r="Z896" i="1"/>
  <c r="Z888" i="1"/>
  <c r="Z880" i="1"/>
  <c r="Z872" i="1"/>
  <c r="Z864" i="1"/>
  <c r="Z856" i="1"/>
  <c r="Z848" i="1"/>
  <c r="Z840" i="1"/>
  <c r="Z832" i="1"/>
  <c r="Z830" i="1"/>
  <c r="Z828" i="1"/>
  <c r="Z826" i="1"/>
  <c r="Z824" i="1"/>
  <c r="Z822" i="1"/>
  <c r="Z820" i="1"/>
  <c r="Z818" i="1"/>
  <c r="Z816" i="1"/>
  <c r="Z814" i="1"/>
  <c r="Z812" i="1"/>
  <c r="Z810" i="1"/>
  <c r="Z808" i="1"/>
  <c r="Z806" i="1"/>
  <c r="Z804" i="1"/>
  <c r="Z802" i="1"/>
  <c r="Z800" i="1"/>
  <c r="Z798" i="1"/>
  <c r="Z796" i="1"/>
  <c r="Z794" i="1"/>
  <c r="Z792" i="1"/>
  <c r="Z790" i="1"/>
  <c r="Z994" i="1"/>
  <c r="Z986" i="1"/>
  <c r="Z978" i="1"/>
  <c r="Z970" i="1"/>
  <c r="Z962" i="1"/>
  <c r="Z954" i="1"/>
  <c r="Z946" i="1"/>
  <c r="Z938" i="1"/>
  <c r="Z930" i="1"/>
  <c r="Z922" i="1"/>
  <c r="Z914" i="1"/>
  <c r="Z906" i="1"/>
  <c r="Z898" i="1"/>
  <c r="Z890" i="1"/>
  <c r="Z882" i="1"/>
  <c r="Z874" i="1"/>
  <c r="Z866" i="1"/>
  <c r="Z858" i="1"/>
  <c r="Z850" i="1"/>
  <c r="Z842" i="1"/>
  <c r="Z834" i="1"/>
  <c r="Z996" i="1"/>
  <c r="Z988" i="1"/>
  <c r="Z980" i="1"/>
  <c r="Z972" i="1"/>
  <c r="Z964" i="1"/>
  <c r="Z956" i="1"/>
  <c r="Z948" i="1"/>
  <c r="Z940" i="1"/>
  <c r="Z932" i="1"/>
  <c r="Z924" i="1"/>
  <c r="Z916" i="1"/>
  <c r="Z908" i="1"/>
  <c r="Z900" i="1"/>
  <c r="Z892" i="1"/>
  <c r="Z884" i="1"/>
  <c r="Z876" i="1"/>
  <c r="Z868" i="1"/>
  <c r="Z860" i="1"/>
  <c r="Z852" i="1"/>
  <c r="Z844" i="1"/>
  <c r="Z836" i="1"/>
  <c r="Z831" i="1"/>
  <c r="Z829" i="1"/>
  <c r="Z827" i="1"/>
  <c r="Z825" i="1"/>
  <c r="Z823" i="1"/>
  <c r="Z821" i="1"/>
  <c r="Z819" i="1"/>
  <c r="Z817" i="1"/>
  <c r="Z815" i="1"/>
  <c r="Z813" i="1"/>
  <c r="Z811" i="1"/>
  <c r="Z809" i="1"/>
  <c r="Z807" i="1"/>
  <c r="Z805" i="1"/>
  <c r="Z803" i="1"/>
  <c r="Z801" i="1"/>
  <c r="Z799" i="1"/>
  <c r="Z797" i="1"/>
  <c r="Z795" i="1"/>
  <c r="Z793" i="1"/>
  <c r="Z791" i="1"/>
  <c r="Z789" i="1"/>
  <c r="Z974" i="1"/>
  <c r="Z942" i="1"/>
  <c r="Z910" i="1"/>
  <c r="Z878" i="1"/>
  <c r="Z846" i="1"/>
  <c r="Z788" i="1"/>
  <c r="Z786" i="1"/>
  <c r="Z784" i="1"/>
  <c r="Z782" i="1"/>
  <c r="Z780" i="1"/>
  <c r="Z778" i="1"/>
  <c r="Z776" i="1"/>
  <c r="Z774" i="1"/>
  <c r="Z772" i="1"/>
  <c r="Z770" i="1"/>
  <c r="Z768" i="1"/>
  <c r="Z766" i="1"/>
  <c r="Z764" i="1"/>
  <c r="Z762" i="1"/>
  <c r="Z760" i="1"/>
  <c r="Z758" i="1"/>
  <c r="Z756" i="1"/>
  <c r="Z754" i="1"/>
  <c r="Z752" i="1"/>
  <c r="Z750" i="1"/>
  <c r="Z748" i="1"/>
  <c r="Z746" i="1"/>
  <c r="Z744" i="1"/>
  <c r="Z742" i="1"/>
  <c r="Z740" i="1"/>
  <c r="Z738" i="1"/>
  <c r="Z736" i="1"/>
  <c r="Z734" i="1"/>
  <c r="Z732" i="1"/>
  <c r="Z730" i="1"/>
  <c r="Z728" i="1"/>
  <c r="Z726" i="1"/>
  <c r="Z724" i="1"/>
  <c r="Z722" i="1"/>
  <c r="Z720" i="1"/>
  <c r="Z718" i="1"/>
  <c r="Z716" i="1"/>
  <c r="Z714" i="1"/>
  <c r="Z712" i="1"/>
  <c r="Z710" i="1"/>
  <c r="Z708" i="1"/>
  <c r="Z706" i="1"/>
  <c r="Z704" i="1"/>
  <c r="Z702" i="1"/>
  <c r="Z700" i="1"/>
  <c r="Z698" i="1"/>
  <c r="Z696" i="1"/>
  <c r="Z694" i="1"/>
  <c r="Z692" i="1"/>
  <c r="Z690" i="1"/>
  <c r="Z688" i="1"/>
  <c r="Z686" i="1"/>
  <c r="Z684" i="1"/>
  <c r="Z682" i="1"/>
  <c r="Z680" i="1"/>
  <c r="Z678" i="1"/>
  <c r="Z676" i="1"/>
  <c r="Z674" i="1"/>
  <c r="Z672" i="1"/>
  <c r="Z982" i="1"/>
  <c r="Z950" i="1"/>
  <c r="Z918" i="1"/>
  <c r="Z886" i="1"/>
  <c r="Z854" i="1"/>
  <c r="Z998" i="1"/>
  <c r="Z934" i="1"/>
  <c r="Z870" i="1"/>
  <c r="Z668" i="1"/>
  <c r="Z665" i="1"/>
  <c r="Z660" i="1"/>
  <c r="Z657" i="1"/>
  <c r="Z652" i="1"/>
  <c r="Z649" i="1"/>
  <c r="Z644" i="1"/>
  <c r="Z641" i="1"/>
  <c r="Z636" i="1"/>
  <c r="Z633" i="1"/>
  <c r="Z628" i="1"/>
  <c r="Z625" i="1"/>
  <c r="Z620" i="1"/>
  <c r="Z617" i="1"/>
  <c r="Z612" i="1"/>
  <c r="Z609" i="1"/>
  <c r="Z604" i="1"/>
  <c r="Z601" i="1"/>
  <c r="Z596" i="1"/>
  <c r="Z593" i="1"/>
  <c r="Z588" i="1"/>
  <c r="Z585" i="1"/>
  <c r="Z580" i="1"/>
  <c r="Z577" i="1"/>
  <c r="Z990" i="1"/>
  <c r="Z926" i="1"/>
  <c r="Z862" i="1"/>
  <c r="Z785" i="1"/>
  <c r="Z781" i="1"/>
  <c r="Z777" i="1"/>
  <c r="Z773" i="1"/>
  <c r="Z769" i="1"/>
  <c r="Z765" i="1"/>
  <c r="Z761" i="1"/>
  <c r="Z757" i="1"/>
  <c r="Z753" i="1"/>
  <c r="Z749" i="1"/>
  <c r="Z745" i="1"/>
  <c r="Z741" i="1"/>
  <c r="Z737" i="1"/>
  <c r="Z733" i="1"/>
  <c r="Z729" i="1"/>
  <c r="Z725" i="1"/>
  <c r="Z721" i="1"/>
  <c r="Z717" i="1"/>
  <c r="Z713" i="1"/>
  <c r="Z709" i="1"/>
  <c r="Z705" i="1"/>
  <c r="Z701" i="1"/>
  <c r="Z697" i="1"/>
  <c r="Z693" i="1"/>
  <c r="Z689" i="1"/>
  <c r="Z685" i="1"/>
  <c r="Z681" i="1"/>
  <c r="Z677" i="1"/>
  <c r="Z673" i="1"/>
  <c r="Z670" i="1"/>
  <c r="Z667" i="1"/>
  <c r="Z662" i="1"/>
  <c r="Z659" i="1"/>
  <c r="Z654" i="1"/>
  <c r="Z651" i="1"/>
  <c r="Z646" i="1"/>
  <c r="Z643" i="1"/>
  <c r="Z638" i="1"/>
  <c r="Z635" i="1"/>
  <c r="Z630" i="1"/>
  <c r="Z627" i="1"/>
  <c r="Z622" i="1"/>
  <c r="Z619" i="1"/>
  <c r="Z614" i="1"/>
  <c r="Z611" i="1"/>
  <c r="Z606" i="1"/>
  <c r="Z603" i="1"/>
  <c r="Z598" i="1"/>
  <c r="Z595" i="1"/>
  <c r="Z590" i="1"/>
  <c r="Z587" i="1"/>
  <c r="Z582" i="1"/>
  <c r="Z579" i="1"/>
  <c r="Z574" i="1"/>
  <c r="Z571" i="1"/>
  <c r="Z566" i="1"/>
  <c r="Z563" i="1"/>
  <c r="Z558" i="1"/>
  <c r="Z555" i="1"/>
  <c r="Z902" i="1"/>
  <c r="Z669" i="1"/>
  <c r="Z664" i="1"/>
  <c r="Z653" i="1"/>
  <c r="Z648" i="1"/>
  <c r="Z637" i="1"/>
  <c r="Z632" i="1"/>
  <c r="Z621" i="1"/>
  <c r="Z616" i="1"/>
  <c r="Z605" i="1"/>
  <c r="Z600" i="1"/>
  <c r="Z589" i="1"/>
  <c r="Z584" i="1"/>
  <c r="Z573" i="1"/>
  <c r="Z570" i="1"/>
  <c r="Z559" i="1"/>
  <c r="Z556" i="1"/>
  <c r="Z552" i="1"/>
  <c r="Z549" i="1"/>
  <c r="Z544" i="1"/>
  <c r="Z541" i="1"/>
  <c r="Z536" i="1"/>
  <c r="Z533" i="1"/>
  <c r="Z528" i="1"/>
  <c r="Z525" i="1"/>
  <c r="Z520" i="1"/>
  <c r="Z517" i="1"/>
  <c r="Z512" i="1"/>
  <c r="Z509" i="1"/>
  <c r="Z504" i="1"/>
  <c r="Z501" i="1"/>
  <c r="Z496" i="1"/>
  <c r="Z493" i="1"/>
  <c r="Z894" i="1"/>
  <c r="Z787" i="1"/>
  <c r="Z779" i="1"/>
  <c r="Z771" i="1"/>
  <c r="Z763" i="1"/>
  <c r="Z755" i="1"/>
  <c r="Z747" i="1"/>
  <c r="Z739" i="1"/>
  <c r="Z731" i="1"/>
  <c r="Z723" i="1"/>
  <c r="Z715" i="1"/>
  <c r="Z707" i="1"/>
  <c r="Z699" i="1"/>
  <c r="Z691" i="1"/>
  <c r="Z683" i="1"/>
  <c r="Z675" i="1"/>
  <c r="Z663" i="1"/>
  <c r="Z658" i="1"/>
  <c r="Z647" i="1"/>
  <c r="Z642" i="1"/>
  <c r="Z631" i="1"/>
  <c r="Z626" i="1"/>
  <c r="Z615" i="1"/>
  <c r="Z610" i="1"/>
  <c r="Z599" i="1"/>
  <c r="Z594" i="1"/>
  <c r="Z583" i="1"/>
  <c r="Z578" i="1"/>
  <c r="Z569" i="1"/>
  <c r="Z565" i="1"/>
  <c r="Z562" i="1"/>
  <c r="Z551" i="1"/>
  <c r="Z546" i="1"/>
  <c r="Z543" i="1"/>
  <c r="Z538" i="1"/>
  <c r="Z535" i="1"/>
  <c r="Z530" i="1"/>
  <c r="Z527" i="1"/>
  <c r="Z522" i="1"/>
  <c r="Z519" i="1"/>
  <c r="Z514" i="1"/>
  <c r="Z511" i="1"/>
  <c r="Z506" i="1"/>
  <c r="Z503" i="1"/>
  <c r="Z498" i="1"/>
  <c r="Z495" i="1"/>
  <c r="Z490" i="1"/>
  <c r="Z488" i="1"/>
  <c r="Z486" i="1"/>
  <c r="Z484" i="1"/>
  <c r="Z482" i="1"/>
  <c r="Z480" i="1"/>
  <c r="Z478" i="1"/>
  <c r="Z476" i="1"/>
  <c r="Z474" i="1"/>
  <c r="Z472" i="1"/>
  <c r="Z470" i="1"/>
  <c r="Z468" i="1"/>
  <c r="Z466" i="1"/>
  <c r="Z464" i="1"/>
  <c r="Z462" i="1"/>
  <c r="Z460" i="1"/>
  <c r="Z458" i="1"/>
  <c r="Z456" i="1"/>
  <c r="Z454" i="1"/>
  <c r="Z452" i="1"/>
  <c r="Z450" i="1"/>
  <c r="Z448" i="1"/>
  <c r="Z446" i="1"/>
  <c r="Z444" i="1"/>
  <c r="Z442" i="1"/>
  <c r="Z440" i="1"/>
  <c r="Z438" i="1"/>
  <c r="Z436" i="1"/>
  <c r="Z434" i="1"/>
  <c r="Z432" i="1"/>
  <c r="Z430" i="1"/>
  <c r="Z428" i="1"/>
  <c r="Z426" i="1"/>
  <c r="Z424" i="1"/>
  <c r="Z422" i="1"/>
  <c r="Z420" i="1"/>
  <c r="Z418" i="1"/>
  <c r="Z416" i="1"/>
  <c r="Z414" i="1"/>
  <c r="Z412" i="1"/>
  <c r="Z410" i="1"/>
  <c r="Z408" i="1"/>
  <c r="Z406" i="1"/>
  <c r="Z404" i="1"/>
  <c r="Z402" i="1"/>
  <c r="Z400" i="1"/>
  <c r="Z398" i="1"/>
  <c r="Z396" i="1"/>
  <c r="Z394" i="1"/>
  <c r="Z392" i="1"/>
  <c r="Z390" i="1"/>
  <c r="Z388" i="1"/>
  <c r="Z386" i="1"/>
  <c r="Z384" i="1"/>
  <c r="Z382" i="1"/>
  <c r="Z380" i="1"/>
  <c r="Z378" i="1"/>
  <c r="Z376" i="1"/>
  <c r="Z374" i="1"/>
  <c r="Z372" i="1"/>
  <c r="Z370" i="1"/>
  <c r="Z368" i="1"/>
  <c r="Z366" i="1"/>
  <c r="Z364" i="1"/>
  <c r="Z362" i="1"/>
  <c r="Z360" i="1"/>
  <c r="Z358" i="1"/>
  <c r="Z356" i="1"/>
  <c r="Z354" i="1"/>
  <c r="Z352" i="1"/>
  <c r="Z350" i="1"/>
  <c r="Z348" i="1"/>
  <c r="Z346" i="1"/>
  <c r="Z344" i="1"/>
  <c r="Z342" i="1"/>
  <c r="Z340" i="1"/>
  <c r="Z338" i="1"/>
  <c r="Z336" i="1"/>
  <c r="Z334" i="1"/>
  <c r="Z332" i="1"/>
  <c r="Z330" i="1"/>
  <c r="Z328" i="1"/>
  <c r="Z326" i="1"/>
  <c r="Z324" i="1"/>
  <c r="Z322" i="1"/>
  <c r="Z320" i="1"/>
  <c r="Z318" i="1"/>
  <c r="Z316" i="1"/>
  <c r="Z314" i="1"/>
  <c r="Z312" i="1"/>
  <c r="Z310" i="1"/>
  <c r="Z308" i="1"/>
  <c r="Z306" i="1"/>
  <c r="Z304" i="1"/>
  <c r="Z302" i="1"/>
  <c r="Z300" i="1"/>
  <c r="Z298" i="1"/>
  <c r="Z296" i="1"/>
  <c r="Z294" i="1"/>
  <c r="Z292" i="1"/>
  <c r="Z290" i="1"/>
  <c r="Z288" i="1"/>
  <c r="Z286" i="1"/>
  <c r="Z966" i="1"/>
  <c r="Z656" i="1"/>
  <c r="Z645" i="1"/>
  <c r="Z624" i="1"/>
  <c r="Z613" i="1"/>
  <c r="Z592" i="1"/>
  <c r="Z581" i="1"/>
  <c r="Z572" i="1"/>
  <c r="Z557" i="1"/>
  <c r="Z545" i="1"/>
  <c r="Z540" i="1"/>
  <c r="Z529" i="1"/>
  <c r="Z524" i="1"/>
  <c r="Z513" i="1"/>
  <c r="Z508" i="1"/>
  <c r="Z497" i="1"/>
  <c r="Z492" i="1"/>
  <c r="Z321" i="1"/>
  <c r="Z313" i="1"/>
  <c r="Z305" i="1"/>
  <c r="Z297" i="1"/>
  <c r="Z289" i="1"/>
  <c r="Z284" i="1"/>
  <c r="Z282" i="1"/>
  <c r="Z280" i="1"/>
  <c r="Z278" i="1"/>
  <c r="Z276" i="1"/>
  <c r="Z274" i="1"/>
  <c r="Z272" i="1"/>
  <c r="Z270" i="1"/>
  <c r="Z268" i="1"/>
  <c r="Z266" i="1"/>
  <c r="Z264" i="1"/>
  <c r="Z262" i="1"/>
  <c r="Z260" i="1"/>
  <c r="Z258" i="1"/>
  <c r="Z256" i="1"/>
  <c r="Z254" i="1"/>
  <c r="Z252" i="1"/>
  <c r="Z250" i="1"/>
  <c r="Z248" i="1"/>
  <c r="Z246" i="1"/>
  <c r="Z244" i="1"/>
  <c r="Z242" i="1"/>
  <c r="Z240" i="1"/>
  <c r="Z238" i="1"/>
  <c r="Z236" i="1"/>
  <c r="Z234" i="1"/>
  <c r="Z232" i="1"/>
  <c r="Z230" i="1"/>
  <c r="Z228" i="1"/>
  <c r="Z226" i="1"/>
  <c r="Z224" i="1"/>
  <c r="Z222" i="1"/>
  <c r="Z220" i="1"/>
  <c r="Z218" i="1"/>
  <c r="Z216" i="1"/>
  <c r="Z214" i="1"/>
  <c r="Z212" i="1"/>
  <c r="Z210" i="1"/>
  <c r="Z208" i="1"/>
  <c r="Z206" i="1"/>
  <c r="Z204" i="1"/>
  <c r="Z202" i="1"/>
  <c r="Z200" i="1"/>
  <c r="Z198" i="1"/>
  <c r="Z196" i="1"/>
  <c r="Z194" i="1"/>
  <c r="Z192" i="1"/>
  <c r="Z190" i="1"/>
  <c r="Z188" i="1"/>
  <c r="Z186" i="1"/>
  <c r="Z184" i="1"/>
  <c r="Z182" i="1"/>
  <c r="Z180" i="1"/>
  <c r="Z178" i="1"/>
  <c r="Z176" i="1"/>
  <c r="Z174" i="1"/>
  <c r="Z172" i="1"/>
  <c r="Z170" i="1"/>
  <c r="Z168" i="1"/>
  <c r="Z166" i="1"/>
  <c r="Z164" i="1"/>
  <c r="Z162" i="1"/>
  <c r="Z160" i="1"/>
  <c r="Z158" i="1"/>
  <c r="Z156" i="1"/>
  <c r="Z154" i="1"/>
  <c r="Z152" i="1"/>
  <c r="Z150" i="1"/>
  <c r="Z148" i="1"/>
  <c r="Z146" i="1"/>
  <c r="Z144" i="1"/>
  <c r="Z142" i="1"/>
  <c r="Z140" i="1"/>
  <c r="Z138" i="1"/>
  <c r="Z136" i="1"/>
  <c r="Z134" i="1"/>
  <c r="Z132" i="1"/>
  <c r="Z130" i="1"/>
  <c r="Z128" i="1"/>
  <c r="Z126" i="1"/>
  <c r="Z958" i="1"/>
  <c r="Z775" i="1"/>
  <c r="Z759" i="1"/>
  <c r="Z743" i="1"/>
  <c r="Z727" i="1"/>
  <c r="Z711" i="1"/>
  <c r="Z695" i="1"/>
  <c r="Z679" i="1"/>
  <c r="Z666" i="1"/>
  <c r="Z655" i="1"/>
  <c r="Z634" i="1"/>
  <c r="Z623" i="1"/>
  <c r="Z602" i="1"/>
  <c r="Z591" i="1"/>
  <c r="Z564" i="1"/>
  <c r="Z550" i="1"/>
  <c r="Z539" i="1"/>
  <c r="Z534" i="1"/>
  <c r="Z523" i="1"/>
  <c r="Z518" i="1"/>
  <c r="Z507" i="1"/>
  <c r="Z502" i="1"/>
  <c r="Z491" i="1"/>
  <c r="Z487" i="1"/>
  <c r="Z483" i="1"/>
  <c r="Z479" i="1"/>
  <c r="Z475" i="1"/>
  <c r="Z471" i="1"/>
  <c r="Z467" i="1"/>
  <c r="Z463" i="1"/>
  <c r="Z459" i="1"/>
  <c r="Z455" i="1"/>
  <c r="Z451" i="1"/>
  <c r="Z447" i="1"/>
  <c r="Z443" i="1"/>
  <c r="Z439" i="1"/>
  <c r="Z435" i="1"/>
  <c r="Z431" i="1"/>
  <c r="Z427" i="1"/>
  <c r="Z423" i="1"/>
  <c r="Z419" i="1"/>
  <c r="Z415" i="1"/>
  <c r="Z411" i="1"/>
  <c r="Z407" i="1"/>
  <c r="Z403" i="1"/>
  <c r="Z399" i="1"/>
  <c r="Z395" i="1"/>
  <c r="Z391" i="1"/>
  <c r="Z387" i="1"/>
  <c r="Z383" i="1"/>
  <c r="Z379" i="1"/>
  <c r="Z375" i="1"/>
  <c r="Z371" i="1"/>
  <c r="Z367" i="1"/>
  <c r="Z363" i="1"/>
  <c r="Z359" i="1"/>
  <c r="Z355" i="1"/>
  <c r="Z351" i="1"/>
  <c r="Z347" i="1"/>
  <c r="Z343" i="1"/>
  <c r="Z339" i="1"/>
  <c r="Z335" i="1"/>
  <c r="Z331" i="1"/>
  <c r="Z327" i="1"/>
  <c r="Z323" i="1"/>
  <c r="Z315" i="1"/>
  <c r="Z307" i="1"/>
  <c r="Z299" i="1"/>
  <c r="Z291" i="1"/>
  <c r="Z838" i="1"/>
  <c r="Z661" i="1"/>
  <c r="Z640" i="1"/>
  <c r="Z629" i="1"/>
  <c r="Z608" i="1"/>
  <c r="Z597" i="1"/>
  <c r="Z576" i="1"/>
  <c r="Z568" i="1"/>
  <c r="Z561" i="1"/>
  <c r="Z554" i="1"/>
  <c r="Z548" i="1"/>
  <c r="Z537" i="1"/>
  <c r="Z532" i="1"/>
  <c r="Z521" i="1"/>
  <c r="Z516" i="1"/>
  <c r="Z505" i="1"/>
  <c r="Z500" i="1"/>
  <c r="Z317" i="1"/>
  <c r="Z309" i="1"/>
  <c r="Z301" i="1"/>
  <c r="Z293" i="1"/>
  <c r="Z285" i="1"/>
  <c r="Z283" i="1"/>
  <c r="Z281" i="1"/>
  <c r="Z279" i="1"/>
  <c r="Z277" i="1"/>
  <c r="Z275" i="1"/>
  <c r="Z273" i="1"/>
  <c r="Z271" i="1"/>
  <c r="Z269" i="1"/>
  <c r="Z267" i="1"/>
  <c r="Z265" i="1"/>
  <c r="Z263" i="1"/>
  <c r="Z261" i="1"/>
  <c r="Z259" i="1"/>
  <c r="Z257" i="1"/>
  <c r="Z255" i="1"/>
  <c r="Z253" i="1"/>
  <c r="Z251" i="1"/>
  <c r="Z249" i="1"/>
  <c r="Z247" i="1"/>
  <c r="Z245" i="1"/>
  <c r="Z243" i="1"/>
  <c r="Z241" i="1"/>
  <c r="Z239" i="1"/>
  <c r="Z237" i="1"/>
  <c r="Z235" i="1"/>
  <c r="Z233" i="1"/>
  <c r="Z231" i="1"/>
  <c r="Z229" i="1"/>
  <c r="Z227" i="1"/>
  <c r="Z225" i="1"/>
  <c r="Z223" i="1"/>
  <c r="Z221" i="1"/>
  <c r="Z219" i="1"/>
  <c r="Z217" i="1"/>
  <c r="Z215" i="1"/>
  <c r="Z213" i="1"/>
  <c r="Z211" i="1"/>
  <c r="Z209" i="1"/>
  <c r="Z207" i="1"/>
  <c r="Z205" i="1"/>
  <c r="Z203" i="1"/>
  <c r="Z201" i="1"/>
  <c r="Z199" i="1"/>
  <c r="Z197" i="1"/>
  <c r="Z195" i="1"/>
  <c r="Z193" i="1"/>
  <c r="Z191" i="1"/>
  <c r="Z189" i="1"/>
  <c r="Z187" i="1"/>
  <c r="Z185" i="1"/>
  <c r="Z183" i="1"/>
  <c r="Z181" i="1"/>
  <c r="Z179" i="1"/>
  <c r="Z177" i="1"/>
  <c r="Z175" i="1"/>
  <c r="Z173" i="1"/>
  <c r="Z171" i="1"/>
  <c r="Z169" i="1"/>
  <c r="Z167" i="1"/>
  <c r="Z165" i="1"/>
  <c r="Z163" i="1"/>
  <c r="Z161" i="1"/>
  <c r="Z159" i="1"/>
  <c r="Z157" i="1"/>
  <c r="Z155" i="1"/>
  <c r="Z153" i="1"/>
  <c r="Z151" i="1"/>
  <c r="Z149" i="1"/>
  <c r="Z147" i="1"/>
  <c r="Z145" i="1"/>
  <c r="Z143" i="1"/>
  <c r="Z141" i="1"/>
  <c r="Z139" i="1"/>
  <c r="Z137" i="1"/>
  <c r="Z135" i="1"/>
  <c r="Z133" i="1"/>
  <c r="Z131" i="1"/>
  <c r="Z129" i="1"/>
  <c r="Z127" i="1"/>
  <c r="Z125" i="1"/>
  <c r="Z123" i="1"/>
  <c r="Z121" i="1"/>
  <c r="Z119" i="1"/>
  <c r="Z117" i="1"/>
  <c r="Z115" i="1"/>
  <c r="Z751" i="1"/>
  <c r="Z687" i="1"/>
  <c r="Z639" i="1"/>
  <c r="Z560" i="1"/>
  <c r="Z515" i="1"/>
  <c r="Z494" i="1"/>
  <c r="Z477" i="1"/>
  <c r="Z461" i="1"/>
  <c r="Z445" i="1"/>
  <c r="Z429" i="1"/>
  <c r="Z413" i="1"/>
  <c r="Z397" i="1"/>
  <c r="Z381" i="1"/>
  <c r="Z365" i="1"/>
  <c r="Z349" i="1"/>
  <c r="Z333" i="1"/>
  <c r="Z319" i="1"/>
  <c r="Z287" i="1"/>
  <c r="Z124" i="1"/>
  <c r="Z116" i="1"/>
  <c r="Z735" i="1"/>
  <c r="Z671" i="1"/>
  <c r="Z586" i="1"/>
  <c r="Z553" i="1"/>
  <c r="Z531" i="1"/>
  <c r="Z510" i="1"/>
  <c r="Z489" i="1"/>
  <c r="Z473" i="1"/>
  <c r="Z457" i="1"/>
  <c r="Z441" i="1"/>
  <c r="Z425" i="1"/>
  <c r="Z409" i="1"/>
  <c r="Z393" i="1"/>
  <c r="Z377" i="1"/>
  <c r="Z361" i="1"/>
  <c r="Z345" i="1"/>
  <c r="Z329" i="1"/>
  <c r="Z295" i="1"/>
  <c r="Z118" i="1"/>
  <c r="Z113" i="1"/>
  <c r="Z111" i="1"/>
  <c r="Z109" i="1"/>
  <c r="Z107" i="1"/>
  <c r="Z105" i="1"/>
  <c r="Z103" i="1"/>
  <c r="Z101" i="1"/>
  <c r="Z99" i="1"/>
  <c r="Z97" i="1"/>
  <c r="Z95" i="1"/>
  <c r="Z93" i="1"/>
  <c r="Z91" i="1"/>
  <c r="Z89" i="1"/>
  <c r="Z87" i="1"/>
  <c r="Z85" i="1"/>
  <c r="Z83" i="1"/>
  <c r="Z81" i="1"/>
  <c r="Z79" i="1"/>
  <c r="Z77" i="1"/>
  <c r="Z75" i="1"/>
  <c r="Z73" i="1"/>
  <c r="Z71" i="1"/>
  <c r="Z69" i="1"/>
  <c r="Z67" i="1"/>
  <c r="Z65" i="1"/>
  <c r="Z63" i="1"/>
  <c r="Z61" i="1"/>
  <c r="Z59" i="1"/>
  <c r="Z57" i="1"/>
  <c r="Z55" i="1"/>
  <c r="Z53" i="1"/>
  <c r="Z51" i="1"/>
  <c r="Z49" i="1"/>
  <c r="Z47" i="1"/>
  <c r="Z45" i="1"/>
  <c r="Z43" i="1"/>
  <c r="Z41" i="1"/>
  <c r="Z39" i="1"/>
  <c r="Z37" i="1"/>
  <c r="Z35" i="1"/>
  <c r="Z33" i="1"/>
  <c r="Z31" i="1"/>
  <c r="Z29" i="1"/>
  <c r="Z27" i="1"/>
  <c r="Z25" i="1"/>
  <c r="Z23" i="1"/>
  <c r="Z21" i="1"/>
  <c r="Z19" i="1"/>
  <c r="Z17" i="1"/>
  <c r="Z15" i="1"/>
  <c r="Z13" i="1"/>
  <c r="Z11" i="1"/>
  <c r="Z9" i="1"/>
  <c r="Z7" i="1"/>
  <c r="Z5" i="1"/>
  <c r="Z3" i="1"/>
  <c r="Z783" i="1"/>
  <c r="Z719" i="1"/>
  <c r="Z618" i="1"/>
  <c r="Z575" i="1"/>
  <c r="Z547" i="1"/>
  <c r="Z526" i="1"/>
  <c r="Z485" i="1"/>
  <c r="Z469" i="1"/>
  <c r="Z453" i="1"/>
  <c r="Z437" i="1"/>
  <c r="Z421" i="1"/>
  <c r="Z405" i="1"/>
  <c r="Z389" i="1"/>
  <c r="Z373" i="1"/>
  <c r="Z357" i="1"/>
  <c r="Z341" i="1"/>
  <c r="Z325" i="1"/>
  <c r="Z303" i="1"/>
  <c r="Z120" i="1"/>
  <c r="Z767" i="1"/>
  <c r="Z703" i="1"/>
  <c r="Z650" i="1"/>
  <c r="Z607" i="1"/>
  <c r="Z567" i="1"/>
  <c r="Z542" i="1"/>
  <c r="Z499" i="1"/>
  <c r="Z481" i="1"/>
  <c r="Z465" i="1"/>
  <c r="Z449" i="1"/>
  <c r="Z433" i="1"/>
  <c r="Z417" i="1"/>
  <c r="Z401" i="1"/>
  <c r="Z385" i="1"/>
  <c r="Z369" i="1"/>
  <c r="Z353" i="1"/>
  <c r="Z337" i="1"/>
  <c r="Z311" i="1"/>
  <c r="Z122" i="1"/>
  <c r="Z114" i="1"/>
  <c r="Z112" i="1"/>
  <c r="Z110" i="1"/>
  <c r="Z108" i="1"/>
  <c r="Z106" i="1"/>
  <c r="Z104" i="1"/>
  <c r="Z102" i="1"/>
  <c r="Z100" i="1"/>
  <c r="Z98" i="1"/>
  <c r="Z96" i="1"/>
  <c r="Z94" i="1"/>
  <c r="Z92" i="1"/>
  <c r="Z90" i="1"/>
  <c r="Z88" i="1"/>
  <c r="Z86" i="1"/>
  <c r="Z84" i="1"/>
  <c r="Z82" i="1"/>
  <c r="Z80" i="1"/>
  <c r="Z78" i="1"/>
  <c r="Z76" i="1"/>
  <c r="Z74" i="1"/>
  <c r="Z72" i="1"/>
  <c r="Z70" i="1"/>
  <c r="Z68" i="1"/>
  <c r="Z66" i="1"/>
  <c r="Z64" i="1"/>
  <c r="Z62" i="1"/>
  <c r="Z60" i="1"/>
  <c r="Z58" i="1"/>
  <c r="Z56" i="1"/>
  <c r="Z54" i="1"/>
  <c r="Z52" i="1"/>
  <c r="Z50" i="1"/>
  <c r="Z48" i="1"/>
  <c r="Z46" i="1"/>
  <c r="Z44" i="1"/>
  <c r="Z42" i="1"/>
  <c r="Z40" i="1"/>
  <c r="Z38" i="1"/>
  <c r="Z36" i="1"/>
  <c r="Z34" i="1"/>
  <c r="Z32" i="1"/>
  <c r="Z30" i="1"/>
  <c r="Z28" i="1"/>
  <c r="Z26" i="1"/>
  <c r="Z24" i="1"/>
  <c r="Z22" i="1"/>
  <c r="Z20" i="1"/>
  <c r="Z18" i="1"/>
  <c r="Z16" i="1"/>
  <c r="Z14" i="1"/>
  <c r="Z12" i="1"/>
  <c r="Z10" i="1"/>
  <c r="Z8" i="1"/>
  <c r="Z6" i="1"/>
  <c r="Z4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R2" i="1" l="1"/>
  <c r="Z2" i="1" l="1"/>
  <c r="X1001" i="1" l="1"/>
  <c r="W1001" i="1"/>
  <c r="V1001" i="1"/>
  <c r="U1001" i="1"/>
  <c r="R1001" i="1"/>
  <c r="X1000" i="1"/>
  <c r="W1000" i="1"/>
  <c r="V1000" i="1"/>
  <c r="U1000" i="1"/>
  <c r="R1000" i="1"/>
  <c r="X999" i="1"/>
  <c r="W999" i="1"/>
  <c r="V999" i="1"/>
  <c r="U999" i="1"/>
  <c r="R999" i="1"/>
  <c r="X998" i="1"/>
  <c r="W998" i="1"/>
  <c r="V998" i="1"/>
  <c r="U998" i="1"/>
  <c r="R998" i="1"/>
  <c r="X997" i="1"/>
  <c r="W997" i="1"/>
  <c r="V997" i="1"/>
  <c r="U997" i="1"/>
  <c r="R997" i="1"/>
  <c r="X996" i="1"/>
  <c r="W996" i="1"/>
  <c r="V996" i="1"/>
  <c r="U996" i="1"/>
  <c r="R996" i="1"/>
  <c r="X995" i="1"/>
  <c r="W995" i="1"/>
  <c r="V995" i="1"/>
  <c r="U995" i="1"/>
  <c r="R995" i="1"/>
  <c r="X994" i="1"/>
  <c r="W994" i="1"/>
  <c r="V994" i="1"/>
  <c r="U994" i="1"/>
  <c r="R994" i="1"/>
  <c r="X993" i="1"/>
  <c r="W993" i="1"/>
  <c r="V993" i="1"/>
  <c r="U993" i="1"/>
  <c r="R993" i="1"/>
  <c r="X992" i="1"/>
  <c r="W992" i="1"/>
  <c r="V992" i="1"/>
  <c r="U992" i="1"/>
  <c r="R992" i="1"/>
  <c r="X991" i="1"/>
  <c r="W991" i="1"/>
  <c r="V991" i="1"/>
  <c r="U991" i="1"/>
  <c r="R991" i="1"/>
  <c r="X990" i="1"/>
  <c r="W990" i="1"/>
  <c r="V990" i="1"/>
  <c r="U990" i="1"/>
  <c r="R990" i="1"/>
  <c r="X989" i="1"/>
  <c r="W989" i="1"/>
  <c r="V989" i="1"/>
  <c r="U989" i="1"/>
  <c r="R989" i="1"/>
  <c r="X988" i="1"/>
  <c r="W988" i="1"/>
  <c r="V988" i="1"/>
  <c r="U988" i="1"/>
  <c r="R988" i="1"/>
  <c r="X987" i="1"/>
  <c r="W987" i="1"/>
  <c r="V987" i="1"/>
  <c r="U987" i="1"/>
  <c r="R987" i="1"/>
  <c r="X986" i="1"/>
  <c r="W986" i="1"/>
  <c r="V986" i="1"/>
  <c r="U986" i="1"/>
  <c r="R986" i="1"/>
  <c r="X985" i="1"/>
  <c r="W985" i="1"/>
  <c r="V985" i="1"/>
  <c r="U985" i="1"/>
  <c r="R985" i="1"/>
  <c r="X984" i="1"/>
  <c r="W984" i="1"/>
  <c r="V984" i="1"/>
  <c r="U984" i="1"/>
  <c r="R984" i="1"/>
  <c r="X983" i="1"/>
  <c r="W983" i="1"/>
  <c r="V983" i="1"/>
  <c r="U983" i="1"/>
  <c r="R983" i="1"/>
  <c r="X982" i="1"/>
  <c r="W982" i="1"/>
  <c r="V982" i="1"/>
  <c r="U982" i="1"/>
  <c r="R982" i="1"/>
  <c r="X981" i="1"/>
  <c r="W981" i="1"/>
  <c r="V981" i="1"/>
  <c r="U981" i="1"/>
  <c r="R981" i="1"/>
  <c r="X980" i="1"/>
  <c r="W980" i="1"/>
  <c r="V980" i="1"/>
  <c r="U980" i="1"/>
  <c r="R980" i="1"/>
  <c r="X979" i="1"/>
  <c r="W979" i="1"/>
  <c r="V979" i="1"/>
  <c r="U979" i="1"/>
  <c r="R979" i="1"/>
  <c r="X978" i="1"/>
  <c r="W978" i="1"/>
  <c r="V978" i="1"/>
  <c r="U978" i="1"/>
  <c r="R978" i="1"/>
  <c r="X977" i="1"/>
  <c r="W977" i="1"/>
  <c r="V977" i="1"/>
  <c r="U977" i="1"/>
  <c r="R977" i="1"/>
  <c r="X976" i="1"/>
  <c r="W976" i="1"/>
  <c r="V976" i="1"/>
  <c r="U976" i="1"/>
  <c r="R976" i="1"/>
  <c r="X975" i="1"/>
  <c r="W975" i="1"/>
  <c r="V975" i="1"/>
  <c r="U975" i="1"/>
  <c r="R975" i="1"/>
  <c r="X974" i="1"/>
  <c r="W974" i="1"/>
  <c r="V974" i="1"/>
  <c r="U974" i="1"/>
  <c r="R974" i="1"/>
  <c r="X973" i="1"/>
  <c r="W973" i="1"/>
  <c r="V973" i="1"/>
  <c r="U973" i="1"/>
  <c r="R973" i="1"/>
  <c r="X972" i="1"/>
  <c r="W972" i="1"/>
  <c r="V972" i="1"/>
  <c r="U972" i="1"/>
  <c r="R972" i="1"/>
  <c r="X971" i="1"/>
  <c r="W971" i="1"/>
  <c r="V971" i="1"/>
  <c r="U971" i="1"/>
  <c r="R971" i="1"/>
  <c r="X970" i="1"/>
  <c r="W970" i="1"/>
  <c r="V970" i="1"/>
  <c r="U970" i="1"/>
  <c r="R970" i="1"/>
  <c r="X969" i="1"/>
  <c r="W969" i="1"/>
  <c r="V969" i="1"/>
  <c r="U969" i="1"/>
  <c r="R969" i="1"/>
  <c r="X968" i="1"/>
  <c r="W968" i="1"/>
  <c r="V968" i="1"/>
  <c r="U968" i="1"/>
  <c r="R968" i="1"/>
  <c r="X967" i="1"/>
  <c r="W967" i="1"/>
  <c r="V967" i="1"/>
  <c r="U967" i="1"/>
  <c r="R967" i="1"/>
  <c r="X966" i="1"/>
  <c r="W966" i="1"/>
  <c r="V966" i="1"/>
  <c r="U966" i="1"/>
  <c r="R966" i="1"/>
  <c r="X965" i="1"/>
  <c r="W965" i="1"/>
  <c r="V965" i="1"/>
  <c r="U965" i="1"/>
  <c r="R965" i="1"/>
  <c r="X964" i="1"/>
  <c r="W964" i="1"/>
  <c r="V964" i="1"/>
  <c r="U964" i="1"/>
  <c r="R964" i="1"/>
  <c r="X963" i="1"/>
  <c r="W963" i="1"/>
  <c r="V963" i="1"/>
  <c r="U963" i="1"/>
  <c r="R963" i="1"/>
  <c r="X962" i="1"/>
  <c r="W962" i="1"/>
  <c r="V962" i="1"/>
  <c r="U962" i="1"/>
  <c r="R962" i="1"/>
  <c r="X961" i="1"/>
  <c r="W961" i="1"/>
  <c r="V961" i="1"/>
  <c r="U961" i="1"/>
  <c r="R961" i="1"/>
  <c r="X960" i="1"/>
  <c r="W960" i="1"/>
  <c r="V960" i="1"/>
  <c r="U960" i="1"/>
  <c r="R960" i="1"/>
  <c r="X959" i="1"/>
  <c r="W959" i="1"/>
  <c r="V959" i="1"/>
  <c r="U959" i="1"/>
  <c r="R959" i="1"/>
  <c r="X958" i="1"/>
  <c r="W958" i="1"/>
  <c r="V958" i="1"/>
  <c r="U958" i="1"/>
  <c r="R958" i="1"/>
  <c r="X957" i="1"/>
  <c r="W957" i="1"/>
  <c r="V957" i="1"/>
  <c r="U957" i="1"/>
  <c r="R957" i="1"/>
  <c r="X956" i="1"/>
  <c r="W956" i="1"/>
  <c r="V956" i="1"/>
  <c r="U956" i="1"/>
  <c r="R956" i="1"/>
  <c r="X955" i="1"/>
  <c r="W955" i="1"/>
  <c r="V955" i="1"/>
  <c r="U955" i="1"/>
  <c r="R955" i="1"/>
  <c r="X954" i="1"/>
  <c r="W954" i="1"/>
  <c r="V954" i="1"/>
  <c r="U954" i="1"/>
  <c r="R954" i="1"/>
  <c r="X953" i="1"/>
  <c r="W953" i="1"/>
  <c r="V953" i="1"/>
  <c r="U953" i="1"/>
  <c r="R953" i="1"/>
  <c r="X952" i="1"/>
  <c r="W952" i="1"/>
  <c r="V952" i="1"/>
  <c r="U952" i="1"/>
  <c r="R952" i="1"/>
  <c r="X951" i="1"/>
  <c r="W951" i="1"/>
  <c r="V951" i="1"/>
  <c r="U951" i="1"/>
  <c r="R951" i="1"/>
  <c r="X950" i="1"/>
  <c r="W950" i="1"/>
  <c r="V950" i="1"/>
  <c r="U950" i="1"/>
  <c r="R950" i="1"/>
  <c r="X949" i="1"/>
  <c r="W949" i="1"/>
  <c r="V949" i="1"/>
  <c r="U949" i="1"/>
  <c r="R949" i="1"/>
  <c r="X948" i="1"/>
  <c r="W948" i="1"/>
  <c r="V948" i="1"/>
  <c r="U948" i="1"/>
  <c r="R948" i="1"/>
  <c r="X947" i="1"/>
  <c r="W947" i="1"/>
  <c r="V947" i="1"/>
  <c r="U947" i="1"/>
  <c r="R947" i="1"/>
  <c r="X946" i="1"/>
  <c r="W946" i="1"/>
  <c r="V946" i="1"/>
  <c r="U946" i="1"/>
  <c r="R946" i="1"/>
  <c r="X945" i="1"/>
  <c r="W945" i="1"/>
  <c r="V945" i="1"/>
  <c r="U945" i="1"/>
  <c r="R945" i="1"/>
  <c r="X944" i="1"/>
  <c r="W944" i="1"/>
  <c r="V944" i="1"/>
  <c r="U944" i="1"/>
  <c r="R944" i="1"/>
  <c r="X943" i="1"/>
  <c r="W943" i="1"/>
  <c r="V943" i="1"/>
  <c r="U943" i="1"/>
  <c r="R943" i="1"/>
  <c r="X942" i="1"/>
  <c r="W942" i="1"/>
  <c r="V942" i="1"/>
  <c r="U942" i="1"/>
  <c r="R942" i="1"/>
  <c r="X941" i="1"/>
  <c r="W941" i="1"/>
  <c r="V941" i="1"/>
  <c r="U941" i="1"/>
  <c r="R941" i="1"/>
  <c r="X940" i="1"/>
  <c r="W940" i="1"/>
  <c r="V940" i="1"/>
  <c r="U940" i="1"/>
  <c r="R940" i="1"/>
  <c r="X939" i="1"/>
  <c r="W939" i="1"/>
  <c r="V939" i="1"/>
  <c r="U939" i="1"/>
  <c r="R939" i="1"/>
  <c r="X938" i="1"/>
  <c r="W938" i="1"/>
  <c r="V938" i="1"/>
  <c r="U938" i="1"/>
  <c r="R938" i="1"/>
  <c r="X937" i="1"/>
  <c r="W937" i="1"/>
  <c r="V937" i="1"/>
  <c r="U937" i="1"/>
  <c r="R937" i="1"/>
  <c r="X936" i="1"/>
  <c r="W936" i="1"/>
  <c r="V936" i="1"/>
  <c r="U936" i="1"/>
  <c r="R936" i="1"/>
  <c r="X935" i="1"/>
  <c r="W935" i="1"/>
  <c r="V935" i="1"/>
  <c r="U935" i="1"/>
  <c r="R935" i="1"/>
  <c r="X934" i="1"/>
  <c r="W934" i="1"/>
  <c r="V934" i="1"/>
  <c r="U934" i="1"/>
  <c r="R934" i="1"/>
  <c r="X933" i="1"/>
  <c r="W933" i="1"/>
  <c r="V933" i="1"/>
  <c r="U933" i="1"/>
  <c r="R933" i="1"/>
  <c r="X932" i="1"/>
  <c r="W932" i="1"/>
  <c r="V932" i="1"/>
  <c r="U932" i="1"/>
  <c r="R932" i="1"/>
  <c r="X931" i="1"/>
  <c r="W931" i="1"/>
  <c r="V931" i="1"/>
  <c r="U931" i="1"/>
  <c r="R931" i="1"/>
  <c r="X930" i="1"/>
  <c r="W930" i="1"/>
  <c r="V930" i="1"/>
  <c r="U930" i="1"/>
  <c r="R930" i="1"/>
  <c r="X929" i="1"/>
  <c r="W929" i="1"/>
  <c r="V929" i="1"/>
  <c r="U929" i="1"/>
  <c r="R929" i="1"/>
  <c r="X928" i="1"/>
  <c r="W928" i="1"/>
  <c r="V928" i="1"/>
  <c r="U928" i="1"/>
  <c r="R928" i="1"/>
  <c r="X927" i="1"/>
  <c r="W927" i="1"/>
  <c r="V927" i="1"/>
  <c r="U927" i="1"/>
  <c r="R927" i="1"/>
  <c r="X926" i="1"/>
  <c r="W926" i="1"/>
  <c r="V926" i="1"/>
  <c r="U926" i="1"/>
  <c r="R926" i="1"/>
  <c r="X925" i="1"/>
  <c r="W925" i="1"/>
  <c r="V925" i="1"/>
  <c r="U925" i="1"/>
  <c r="R925" i="1"/>
  <c r="X924" i="1"/>
  <c r="W924" i="1"/>
  <c r="V924" i="1"/>
  <c r="U924" i="1"/>
  <c r="R924" i="1"/>
  <c r="X923" i="1"/>
  <c r="W923" i="1"/>
  <c r="V923" i="1"/>
  <c r="U923" i="1"/>
  <c r="R923" i="1"/>
  <c r="X922" i="1"/>
  <c r="W922" i="1"/>
  <c r="V922" i="1"/>
  <c r="U922" i="1"/>
  <c r="R922" i="1"/>
  <c r="X921" i="1"/>
  <c r="W921" i="1"/>
  <c r="V921" i="1"/>
  <c r="U921" i="1"/>
  <c r="R921" i="1"/>
  <c r="X920" i="1"/>
  <c r="W920" i="1"/>
  <c r="V920" i="1"/>
  <c r="U920" i="1"/>
  <c r="R920" i="1"/>
  <c r="X919" i="1"/>
  <c r="W919" i="1"/>
  <c r="V919" i="1"/>
  <c r="U919" i="1"/>
  <c r="R919" i="1"/>
  <c r="X918" i="1"/>
  <c r="W918" i="1"/>
  <c r="V918" i="1"/>
  <c r="U918" i="1"/>
  <c r="R918" i="1"/>
  <c r="X917" i="1"/>
  <c r="W917" i="1"/>
  <c r="V917" i="1"/>
  <c r="U917" i="1"/>
  <c r="R917" i="1"/>
  <c r="X916" i="1"/>
  <c r="W916" i="1"/>
  <c r="V916" i="1"/>
  <c r="U916" i="1"/>
  <c r="R916" i="1"/>
  <c r="X915" i="1"/>
  <c r="W915" i="1"/>
  <c r="V915" i="1"/>
  <c r="U915" i="1"/>
  <c r="R915" i="1"/>
  <c r="X914" i="1"/>
  <c r="W914" i="1"/>
  <c r="V914" i="1"/>
  <c r="U914" i="1"/>
  <c r="R914" i="1"/>
  <c r="X913" i="1"/>
  <c r="W913" i="1"/>
  <c r="V913" i="1"/>
  <c r="U913" i="1"/>
  <c r="R913" i="1"/>
  <c r="X912" i="1"/>
  <c r="W912" i="1"/>
  <c r="V912" i="1"/>
  <c r="U912" i="1"/>
  <c r="R912" i="1"/>
  <c r="X911" i="1"/>
  <c r="W911" i="1"/>
  <c r="V911" i="1"/>
  <c r="U911" i="1"/>
  <c r="R911" i="1"/>
  <c r="X910" i="1"/>
  <c r="W910" i="1"/>
  <c r="V910" i="1"/>
  <c r="U910" i="1"/>
  <c r="R910" i="1"/>
  <c r="X909" i="1"/>
  <c r="W909" i="1"/>
  <c r="V909" i="1"/>
  <c r="U909" i="1"/>
  <c r="R909" i="1"/>
  <c r="X908" i="1"/>
  <c r="W908" i="1"/>
  <c r="V908" i="1"/>
  <c r="U908" i="1"/>
  <c r="R908" i="1"/>
  <c r="X907" i="1"/>
  <c r="W907" i="1"/>
  <c r="V907" i="1"/>
  <c r="U907" i="1"/>
  <c r="R907" i="1"/>
  <c r="X906" i="1"/>
  <c r="W906" i="1"/>
  <c r="V906" i="1"/>
  <c r="U906" i="1"/>
  <c r="R906" i="1"/>
  <c r="X905" i="1"/>
  <c r="W905" i="1"/>
  <c r="V905" i="1"/>
  <c r="U905" i="1"/>
  <c r="R905" i="1"/>
  <c r="X904" i="1"/>
  <c r="W904" i="1"/>
  <c r="V904" i="1"/>
  <c r="U904" i="1"/>
  <c r="R904" i="1"/>
  <c r="X903" i="1"/>
  <c r="W903" i="1"/>
  <c r="V903" i="1"/>
  <c r="U903" i="1"/>
  <c r="R903" i="1"/>
  <c r="X902" i="1"/>
  <c r="W902" i="1"/>
  <c r="V902" i="1"/>
  <c r="U902" i="1"/>
  <c r="R902" i="1"/>
  <c r="X901" i="1"/>
  <c r="W901" i="1"/>
  <c r="V901" i="1"/>
  <c r="U901" i="1"/>
  <c r="R901" i="1"/>
  <c r="X900" i="1"/>
  <c r="W900" i="1"/>
  <c r="V900" i="1"/>
  <c r="U900" i="1"/>
  <c r="R900" i="1"/>
  <c r="X899" i="1"/>
  <c r="W899" i="1"/>
  <c r="V899" i="1"/>
  <c r="U899" i="1"/>
  <c r="R899" i="1"/>
  <c r="X898" i="1"/>
  <c r="W898" i="1"/>
  <c r="V898" i="1"/>
  <c r="U898" i="1"/>
  <c r="R898" i="1"/>
  <c r="X897" i="1"/>
  <c r="W897" i="1"/>
  <c r="V897" i="1"/>
  <c r="U897" i="1"/>
  <c r="R897" i="1"/>
  <c r="X896" i="1"/>
  <c r="W896" i="1"/>
  <c r="V896" i="1"/>
  <c r="U896" i="1"/>
  <c r="R896" i="1"/>
  <c r="X895" i="1"/>
  <c r="W895" i="1"/>
  <c r="V895" i="1"/>
  <c r="U895" i="1"/>
  <c r="R895" i="1"/>
  <c r="X894" i="1"/>
  <c r="W894" i="1"/>
  <c r="V894" i="1"/>
  <c r="U894" i="1"/>
  <c r="R894" i="1"/>
  <c r="X893" i="1"/>
  <c r="W893" i="1"/>
  <c r="V893" i="1"/>
  <c r="U893" i="1"/>
  <c r="R893" i="1"/>
  <c r="X892" i="1"/>
  <c r="W892" i="1"/>
  <c r="V892" i="1"/>
  <c r="U892" i="1"/>
  <c r="R892" i="1"/>
  <c r="X891" i="1"/>
  <c r="W891" i="1"/>
  <c r="V891" i="1"/>
  <c r="U891" i="1"/>
  <c r="R891" i="1"/>
  <c r="X890" i="1"/>
  <c r="W890" i="1"/>
  <c r="V890" i="1"/>
  <c r="U890" i="1"/>
  <c r="R890" i="1"/>
  <c r="X889" i="1"/>
  <c r="W889" i="1"/>
  <c r="V889" i="1"/>
  <c r="U889" i="1"/>
  <c r="R889" i="1"/>
  <c r="X888" i="1"/>
  <c r="W888" i="1"/>
  <c r="V888" i="1"/>
  <c r="U888" i="1"/>
  <c r="R888" i="1"/>
  <c r="X887" i="1"/>
  <c r="W887" i="1"/>
  <c r="V887" i="1"/>
  <c r="U887" i="1"/>
  <c r="R887" i="1"/>
  <c r="X886" i="1"/>
  <c r="W886" i="1"/>
  <c r="V886" i="1"/>
  <c r="U886" i="1"/>
  <c r="R886" i="1"/>
  <c r="X885" i="1"/>
  <c r="W885" i="1"/>
  <c r="V885" i="1"/>
  <c r="U885" i="1"/>
  <c r="R885" i="1"/>
  <c r="X884" i="1"/>
  <c r="W884" i="1"/>
  <c r="V884" i="1"/>
  <c r="U884" i="1"/>
  <c r="R884" i="1"/>
  <c r="X883" i="1"/>
  <c r="W883" i="1"/>
  <c r="V883" i="1"/>
  <c r="U883" i="1"/>
  <c r="R883" i="1"/>
  <c r="X882" i="1"/>
  <c r="W882" i="1"/>
  <c r="V882" i="1"/>
  <c r="U882" i="1"/>
  <c r="R882" i="1"/>
  <c r="X881" i="1"/>
  <c r="W881" i="1"/>
  <c r="V881" i="1"/>
  <c r="U881" i="1"/>
  <c r="R881" i="1"/>
  <c r="X880" i="1"/>
  <c r="W880" i="1"/>
  <c r="V880" i="1"/>
  <c r="U880" i="1"/>
  <c r="R880" i="1"/>
  <c r="X879" i="1"/>
  <c r="W879" i="1"/>
  <c r="V879" i="1"/>
  <c r="U879" i="1"/>
  <c r="R879" i="1"/>
  <c r="X878" i="1"/>
  <c r="W878" i="1"/>
  <c r="V878" i="1"/>
  <c r="U878" i="1"/>
  <c r="R878" i="1"/>
  <c r="X877" i="1"/>
  <c r="W877" i="1"/>
  <c r="V877" i="1"/>
  <c r="U877" i="1"/>
  <c r="R877" i="1"/>
  <c r="X876" i="1"/>
  <c r="W876" i="1"/>
  <c r="V876" i="1"/>
  <c r="U876" i="1"/>
  <c r="R876" i="1"/>
  <c r="X875" i="1"/>
  <c r="W875" i="1"/>
  <c r="V875" i="1"/>
  <c r="U875" i="1"/>
  <c r="R875" i="1"/>
  <c r="X874" i="1"/>
  <c r="W874" i="1"/>
  <c r="V874" i="1"/>
  <c r="U874" i="1"/>
  <c r="R874" i="1"/>
  <c r="X873" i="1"/>
  <c r="W873" i="1"/>
  <c r="V873" i="1"/>
  <c r="U873" i="1"/>
  <c r="R873" i="1"/>
  <c r="X872" i="1"/>
  <c r="W872" i="1"/>
  <c r="V872" i="1"/>
  <c r="U872" i="1"/>
  <c r="R872" i="1"/>
  <c r="X871" i="1"/>
  <c r="W871" i="1"/>
  <c r="V871" i="1"/>
  <c r="U871" i="1"/>
  <c r="R871" i="1"/>
  <c r="X870" i="1"/>
  <c r="W870" i="1"/>
  <c r="V870" i="1"/>
  <c r="U870" i="1"/>
  <c r="R870" i="1"/>
  <c r="X869" i="1"/>
  <c r="W869" i="1"/>
  <c r="V869" i="1"/>
  <c r="U869" i="1"/>
  <c r="R869" i="1"/>
  <c r="X868" i="1"/>
  <c r="W868" i="1"/>
  <c r="V868" i="1"/>
  <c r="U868" i="1"/>
  <c r="R868" i="1"/>
  <c r="X867" i="1"/>
  <c r="W867" i="1"/>
  <c r="V867" i="1"/>
  <c r="U867" i="1"/>
  <c r="R867" i="1"/>
  <c r="X866" i="1"/>
  <c r="W866" i="1"/>
  <c r="V866" i="1"/>
  <c r="U866" i="1"/>
  <c r="R866" i="1"/>
  <c r="X865" i="1"/>
  <c r="W865" i="1"/>
  <c r="V865" i="1"/>
  <c r="U865" i="1"/>
  <c r="R865" i="1"/>
  <c r="X864" i="1"/>
  <c r="W864" i="1"/>
  <c r="V864" i="1"/>
  <c r="U864" i="1"/>
  <c r="R864" i="1"/>
  <c r="X863" i="1"/>
  <c r="W863" i="1"/>
  <c r="V863" i="1"/>
  <c r="U863" i="1"/>
  <c r="R863" i="1"/>
  <c r="X862" i="1"/>
  <c r="W862" i="1"/>
  <c r="V862" i="1"/>
  <c r="U862" i="1"/>
  <c r="R862" i="1"/>
  <c r="X861" i="1"/>
  <c r="W861" i="1"/>
  <c r="V861" i="1"/>
  <c r="U861" i="1"/>
  <c r="R861" i="1"/>
  <c r="X860" i="1"/>
  <c r="W860" i="1"/>
  <c r="V860" i="1"/>
  <c r="U860" i="1"/>
  <c r="R860" i="1"/>
  <c r="X859" i="1"/>
  <c r="W859" i="1"/>
  <c r="V859" i="1"/>
  <c r="U859" i="1"/>
  <c r="R859" i="1"/>
  <c r="X858" i="1"/>
  <c r="W858" i="1"/>
  <c r="V858" i="1"/>
  <c r="U858" i="1"/>
  <c r="R858" i="1"/>
  <c r="X857" i="1"/>
  <c r="W857" i="1"/>
  <c r="V857" i="1"/>
  <c r="U857" i="1"/>
  <c r="R857" i="1"/>
  <c r="X856" i="1"/>
  <c r="W856" i="1"/>
  <c r="V856" i="1"/>
  <c r="U856" i="1"/>
  <c r="R856" i="1"/>
  <c r="X855" i="1"/>
  <c r="W855" i="1"/>
  <c r="V855" i="1"/>
  <c r="U855" i="1"/>
  <c r="R855" i="1"/>
  <c r="X854" i="1"/>
  <c r="W854" i="1"/>
  <c r="V854" i="1"/>
  <c r="U854" i="1"/>
  <c r="R854" i="1"/>
  <c r="X853" i="1"/>
  <c r="W853" i="1"/>
  <c r="V853" i="1"/>
  <c r="U853" i="1"/>
  <c r="R853" i="1"/>
  <c r="X852" i="1"/>
  <c r="W852" i="1"/>
  <c r="V852" i="1"/>
  <c r="U852" i="1"/>
  <c r="R852" i="1"/>
  <c r="X851" i="1"/>
  <c r="W851" i="1"/>
  <c r="V851" i="1"/>
  <c r="U851" i="1"/>
  <c r="R851" i="1"/>
  <c r="X850" i="1"/>
  <c r="W850" i="1"/>
  <c r="V850" i="1"/>
  <c r="U850" i="1"/>
  <c r="R850" i="1"/>
  <c r="X849" i="1"/>
  <c r="W849" i="1"/>
  <c r="V849" i="1"/>
  <c r="U849" i="1"/>
  <c r="R849" i="1"/>
  <c r="X848" i="1"/>
  <c r="W848" i="1"/>
  <c r="V848" i="1"/>
  <c r="U848" i="1"/>
  <c r="R848" i="1"/>
  <c r="X847" i="1"/>
  <c r="W847" i="1"/>
  <c r="V847" i="1"/>
  <c r="U847" i="1"/>
  <c r="R847" i="1"/>
  <c r="X846" i="1"/>
  <c r="W846" i="1"/>
  <c r="V846" i="1"/>
  <c r="U846" i="1"/>
  <c r="R846" i="1"/>
  <c r="X845" i="1"/>
  <c r="W845" i="1"/>
  <c r="V845" i="1"/>
  <c r="U845" i="1"/>
  <c r="R845" i="1"/>
  <c r="X844" i="1"/>
  <c r="W844" i="1"/>
  <c r="V844" i="1"/>
  <c r="U844" i="1"/>
  <c r="R844" i="1"/>
  <c r="X843" i="1"/>
  <c r="W843" i="1"/>
  <c r="V843" i="1"/>
  <c r="U843" i="1"/>
  <c r="R843" i="1"/>
  <c r="X842" i="1"/>
  <c r="W842" i="1"/>
  <c r="V842" i="1"/>
  <c r="U842" i="1"/>
  <c r="R842" i="1"/>
  <c r="X841" i="1"/>
  <c r="W841" i="1"/>
  <c r="V841" i="1"/>
  <c r="U841" i="1"/>
  <c r="R841" i="1"/>
  <c r="X840" i="1"/>
  <c r="W840" i="1"/>
  <c r="V840" i="1"/>
  <c r="U840" i="1"/>
  <c r="R840" i="1"/>
  <c r="X839" i="1"/>
  <c r="W839" i="1"/>
  <c r="V839" i="1"/>
  <c r="U839" i="1"/>
  <c r="R839" i="1"/>
  <c r="X838" i="1"/>
  <c r="W838" i="1"/>
  <c r="V838" i="1"/>
  <c r="U838" i="1"/>
  <c r="R838" i="1"/>
  <c r="X837" i="1"/>
  <c r="W837" i="1"/>
  <c r="V837" i="1"/>
  <c r="U837" i="1"/>
  <c r="R837" i="1"/>
  <c r="X836" i="1"/>
  <c r="W836" i="1"/>
  <c r="V836" i="1"/>
  <c r="U836" i="1"/>
  <c r="R836" i="1"/>
  <c r="X835" i="1"/>
  <c r="W835" i="1"/>
  <c r="V835" i="1"/>
  <c r="U835" i="1"/>
  <c r="R835" i="1"/>
  <c r="X834" i="1"/>
  <c r="W834" i="1"/>
  <c r="V834" i="1"/>
  <c r="U834" i="1"/>
  <c r="R834" i="1"/>
  <c r="X833" i="1"/>
  <c r="W833" i="1"/>
  <c r="V833" i="1"/>
  <c r="U833" i="1"/>
  <c r="R833" i="1"/>
  <c r="X832" i="1"/>
  <c r="W832" i="1"/>
  <c r="V832" i="1"/>
  <c r="U832" i="1"/>
  <c r="R832" i="1"/>
  <c r="X831" i="1"/>
  <c r="W831" i="1"/>
  <c r="V831" i="1"/>
  <c r="U831" i="1"/>
  <c r="R831" i="1"/>
  <c r="X830" i="1"/>
  <c r="W830" i="1"/>
  <c r="V830" i="1"/>
  <c r="U830" i="1"/>
  <c r="R830" i="1"/>
  <c r="X829" i="1"/>
  <c r="W829" i="1"/>
  <c r="V829" i="1"/>
  <c r="U829" i="1"/>
  <c r="R829" i="1"/>
  <c r="X828" i="1"/>
  <c r="W828" i="1"/>
  <c r="V828" i="1"/>
  <c r="U828" i="1"/>
  <c r="R828" i="1"/>
  <c r="X827" i="1"/>
  <c r="W827" i="1"/>
  <c r="V827" i="1"/>
  <c r="U827" i="1"/>
  <c r="R827" i="1"/>
  <c r="X826" i="1"/>
  <c r="W826" i="1"/>
  <c r="V826" i="1"/>
  <c r="U826" i="1"/>
  <c r="R826" i="1"/>
  <c r="X825" i="1"/>
  <c r="W825" i="1"/>
  <c r="V825" i="1"/>
  <c r="U825" i="1"/>
  <c r="R825" i="1"/>
  <c r="X824" i="1"/>
  <c r="W824" i="1"/>
  <c r="V824" i="1"/>
  <c r="U824" i="1"/>
  <c r="R824" i="1"/>
  <c r="X823" i="1"/>
  <c r="W823" i="1"/>
  <c r="V823" i="1"/>
  <c r="U823" i="1"/>
  <c r="R823" i="1"/>
  <c r="X822" i="1"/>
  <c r="W822" i="1"/>
  <c r="V822" i="1"/>
  <c r="U822" i="1"/>
  <c r="R822" i="1"/>
  <c r="X821" i="1"/>
  <c r="W821" i="1"/>
  <c r="V821" i="1"/>
  <c r="U821" i="1"/>
  <c r="R821" i="1"/>
  <c r="X820" i="1"/>
  <c r="W820" i="1"/>
  <c r="V820" i="1"/>
  <c r="U820" i="1"/>
  <c r="R820" i="1"/>
  <c r="X819" i="1"/>
  <c r="W819" i="1"/>
  <c r="V819" i="1"/>
  <c r="U819" i="1"/>
  <c r="R819" i="1"/>
  <c r="X818" i="1"/>
  <c r="W818" i="1"/>
  <c r="V818" i="1"/>
  <c r="U818" i="1"/>
  <c r="R818" i="1"/>
  <c r="X817" i="1"/>
  <c r="W817" i="1"/>
  <c r="V817" i="1"/>
  <c r="U817" i="1"/>
  <c r="R817" i="1"/>
  <c r="X816" i="1"/>
  <c r="W816" i="1"/>
  <c r="V816" i="1"/>
  <c r="U816" i="1"/>
  <c r="R816" i="1"/>
  <c r="X815" i="1"/>
  <c r="W815" i="1"/>
  <c r="V815" i="1"/>
  <c r="U815" i="1"/>
  <c r="R815" i="1"/>
  <c r="X814" i="1"/>
  <c r="W814" i="1"/>
  <c r="V814" i="1"/>
  <c r="U814" i="1"/>
  <c r="R814" i="1"/>
  <c r="X813" i="1"/>
  <c r="W813" i="1"/>
  <c r="V813" i="1"/>
  <c r="U813" i="1"/>
  <c r="R813" i="1"/>
  <c r="X812" i="1"/>
  <c r="W812" i="1"/>
  <c r="V812" i="1"/>
  <c r="U812" i="1"/>
  <c r="R812" i="1"/>
  <c r="X811" i="1"/>
  <c r="W811" i="1"/>
  <c r="V811" i="1"/>
  <c r="U811" i="1"/>
  <c r="R811" i="1"/>
  <c r="X810" i="1"/>
  <c r="W810" i="1"/>
  <c r="V810" i="1"/>
  <c r="U810" i="1"/>
  <c r="R810" i="1"/>
  <c r="X809" i="1"/>
  <c r="W809" i="1"/>
  <c r="V809" i="1"/>
  <c r="U809" i="1"/>
  <c r="R809" i="1"/>
  <c r="X808" i="1"/>
  <c r="W808" i="1"/>
  <c r="V808" i="1"/>
  <c r="U808" i="1"/>
  <c r="R808" i="1"/>
  <c r="X807" i="1"/>
  <c r="W807" i="1"/>
  <c r="V807" i="1"/>
  <c r="U807" i="1"/>
  <c r="R807" i="1"/>
  <c r="X806" i="1"/>
  <c r="W806" i="1"/>
  <c r="V806" i="1"/>
  <c r="U806" i="1"/>
  <c r="R806" i="1"/>
  <c r="X805" i="1"/>
  <c r="W805" i="1"/>
  <c r="V805" i="1"/>
  <c r="U805" i="1"/>
  <c r="R805" i="1"/>
  <c r="X804" i="1"/>
  <c r="W804" i="1"/>
  <c r="V804" i="1"/>
  <c r="U804" i="1"/>
  <c r="R804" i="1"/>
  <c r="X803" i="1"/>
  <c r="W803" i="1"/>
  <c r="V803" i="1"/>
  <c r="U803" i="1"/>
  <c r="R803" i="1"/>
  <c r="X802" i="1"/>
  <c r="W802" i="1"/>
  <c r="V802" i="1"/>
  <c r="U802" i="1"/>
  <c r="R802" i="1"/>
  <c r="X801" i="1"/>
  <c r="W801" i="1"/>
  <c r="V801" i="1"/>
  <c r="U801" i="1"/>
  <c r="R801" i="1"/>
  <c r="X800" i="1"/>
  <c r="W800" i="1"/>
  <c r="V800" i="1"/>
  <c r="U800" i="1"/>
  <c r="R800" i="1"/>
  <c r="X799" i="1"/>
  <c r="W799" i="1"/>
  <c r="V799" i="1"/>
  <c r="U799" i="1"/>
  <c r="R799" i="1"/>
  <c r="X798" i="1"/>
  <c r="W798" i="1"/>
  <c r="V798" i="1"/>
  <c r="U798" i="1"/>
  <c r="R798" i="1"/>
  <c r="X797" i="1"/>
  <c r="W797" i="1"/>
  <c r="V797" i="1"/>
  <c r="U797" i="1"/>
  <c r="R797" i="1"/>
  <c r="X796" i="1"/>
  <c r="W796" i="1"/>
  <c r="V796" i="1"/>
  <c r="U796" i="1"/>
  <c r="R796" i="1"/>
  <c r="X795" i="1"/>
  <c r="W795" i="1"/>
  <c r="V795" i="1"/>
  <c r="U795" i="1"/>
  <c r="R795" i="1"/>
  <c r="X794" i="1"/>
  <c r="W794" i="1"/>
  <c r="V794" i="1"/>
  <c r="U794" i="1"/>
  <c r="R794" i="1"/>
  <c r="X793" i="1"/>
  <c r="W793" i="1"/>
  <c r="V793" i="1"/>
  <c r="U793" i="1"/>
  <c r="R793" i="1"/>
  <c r="X792" i="1"/>
  <c r="W792" i="1"/>
  <c r="V792" i="1"/>
  <c r="U792" i="1"/>
  <c r="R792" i="1"/>
  <c r="X791" i="1"/>
  <c r="W791" i="1"/>
  <c r="V791" i="1"/>
  <c r="U791" i="1"/>
  <c r="R791" i="1"/>
  <c r="X790" i="1"/>
  <c r="W790" i="1"/>
  <c r="V790" i="1"/>
  <c r="U790" i="1"/>
  <c r="R790" i="1"/>
  <c r="X789" i="1"/>
  <c r="W789" i="1"/>
  <c r="V789" i="1"/>
  <c r="U789" i="1"/>
  <c r="R789" i="1"/>
  <c r="X788" i="1"/>
  <c r="W788" i="1"/>
  <c r="V788" i="1"/>
  <c r="U788" i="1"/>
  <c r="R788" i="1"/>
  <c r="X787" i="1"/>
  <c r="W787" i="1"/>
  <c r="V787" i="1"/>
  <c r="U787" i="1"/>
  <c r="R787" i="1"/>
  <c r="X786" i="1"/>
  <c r="W786" i="1"/>
  <c r="V786" i="1"/>
  <c r="U786" i="1"/>
  <c r="R786" i="1"/>
  <c r="X785" i="1"/>
  <c r="W785" i="1"/>
  <c r="V785" i="1"/>
  <c r="U785" i="1"/>
  <c r="R785" i="1"/>
  <c r="X784" i="1"/>
  <c r="W784" i="1"/>
  <c r="V784" i="1"/>
  <c r="U784" i="1"/>
  <c r="R784" i="1"/>
  <c r="X783" i="1"/>
  <c r="W783" i="1"/>
  <c r="V783" i="1"/>
  <c r="U783" i="1"/>
  <c r="R783" i="1"/>
  <c r="X782" i="1"/>
  <c r="W782" i="1"/>
  <c r="V782" i="1"/>
  <c r="U782" i="1"/>
  <c r="R782" i="1"/>
  <c r="X781" i="1"/>
  <c r="W781" i="1"/>
  <c r="V781" i="1"/>
  <c r="U781" i="1"/>
  <c r="R781" i="1"/>
  <c r="X780" i="1"/>
  <c r="W780" i="1"/>
  <c r="V780" i="1"/>
  <c r="U780" i="1"/>
  <c r="R780" i="1"/>
  <c r="X779" i="1"/>
  <c r="W779" i="1"/>
  <c r="V779" i="1"/>
  <c r="U779" i="1"/>
  <c r="R779" i="1"/>
  <c r="X778" i="1"/>
  <c r="W778" i="1"/>
  <c r="V778" i="1"/>
  <c r="U778" i="1"/>
  <c r="R778" i="1"/>
  <c r="X777" i="1"/>
  <c r="W777" i="1"/>
  <c r="V777" i="1"/>
  <c r="U777" i="1"/>
  <c r="R777" i="1"/>
  <c r="X776" i="1"/>
  <c r="W776" i="1"/>
  <c r="V776" i="1"/>
  <c r="U776" i="1"/>
  <c r="R776" i="1"/>
  <c r="X775" i="1"/>
  <c r="W775" i="1"/>
  <c r="V775" i="1"/>
  <c r="U775" i="1"/>
  <c r="R775" i="1"/>
  <c r="X774" i="1"/>
  <c r="W774" i="1"/>
  <c r="V774" i="1"/>
  <c r="U774" i="1"/>
  <c r="R774" i="1"/>
  <c r="X773" i="1"/>
  <c r="W773" i="1"/>
  <c r="V773" i="1"/>
  <c r="U773" i="1"/>
  <c r="R773" i="1"/>
  <c r="X772" i="1"/>
  <c r="W772" i="1"/>
  <c r="V772" i="1"/>
  <c r="U772" i="1"/>
  <c r="R772" i="1"/>
  <c r="X771" i="1"/>
  <c r="W771" i="1"/>
  <c r="V771" i="1"/>
  <c r="U771" i="1"/>
  <c r="R771" i="1"/>
  <c r="X770" i="1"/>
  <c r="W770" i="1"/>
  <c r="V770" i="1"/>
  <c r="U770" i="1"/>
  <c r="R770" i="1"/>
  <c r="X769" i="1"/>
  <c r="W769" i="1"/>
  <c r="V769" i="1"/>
  <c r="U769" i="1"/>
  <c r="R769" i="1"/>
  <c r="X768" i="1"/>
  <c r="W768" i="1"/>
  <c r="V768" i="1"/>
  <c r="U768" i="1"/>
  <c r="R768" i="1"/>
  <c r="X767" i="1"/>
  <c r="W767" i="1"/>
  <c r="V767" i="1"/>
  <c r="U767" i="1"/>
  <c r="R767" i="1"/>
  <c r="X766" i="1"/>
  <c r="W766" i="1"/>
  <c r="V766" i="1"/>
  <c r="U766" i="1"/>
  <c r="R766" i="1"/>
  <c r="X765" i="1"/>
  <c r="W765" i="1"/>
  <c r="V765" i="1"/>
  <c r="U765" i="1"/>
  <c r="R765" i="1"/>
  <c r="X764" i="1"/>
  <c r="W764" i="1"/>
  <c r="V764" i="1"/>
  <c r="U764" i="1"/>
  <c r="R764" i="1"/>
  <c r="X763" i="1"/>
  <c r="W763" i="1"/>
  <c r="V763" i="1"/>
  <c r="U763" i="1"/>
  <c r="R763" i="1"/>
  <c r="X762" i="1"/>
  <c r="W762" i="1"/>
  <c r="V762" i="1"/>
  <c r="U762" i="1"/>
  <c r="R762" i="1"/>
  <c r="X761" i="1"/>
  <c r="W761" i="1"/>
  <c r="V761" i="1"/>
  <c r="U761" i="1"/>
  <c r="R761" i="1"/>
  <c r="X760" i="1"/>
  <c r="W760" i="1"/>
  <c r="V760" i="1"/>
  <c r="U760" i="1"/>
  <c r="R760" i="1"/>
  <c r="X759" i="1"/>
  <c r="W759" i="1"/>
  <c r="V759" i="1"/>
  <c r="U759" i="1"/>
  <c r="R759" i="1"/>
  <c r="X758" i="1"/>
  <c r="W758" i="1"/>
  <c r="V758" i="1"/>
  <c r="U758" i="1"/>
  <c r="R758" i="1"/>
  <c r="X757" i="1"/>
  <c r="W757" i="1"/>
  <c r="V757" i="1"/>
  <c r="U757" i="1"/>
  <c r="R757" i="1"/>
  <c r="X756" i="1"/>
  <c r="W756" i="1"/>
  <c r="V756" i="1"/>
  <c r="U756" i="1"/>
  <c r="R756" i="1"/>
  <c r="X755" i="1"/>
  <c r="W755" i="1"/>
  <c r="V755" i="1"/>
  <c r="U755" i="1"/>
  <c r="R755" i="1"/>
  <c r="X754" i="1"/>
  <c r="W754" i="1"/>
  <c r="V754" i="1"/>
  <c r="U754" i="1"/>
  <c r="R754" i="1"/>
  <c r="X753" i="1"/>
  <c r="W753" i="1"/>
  <c r="V753" i="1"/>
  <c r="U753" i="1"/>
  <c r="R753" i="1"/>
  <c r="X752" i="1"/>
  <c r="W752" i="1"/>
  <c r="V752" i="1"/>
  <c r="U752" i="1"/>
  <c r="R752" i="1"/>
  <c r="X751" i="1"/>
  <c r="W751" i="1"/>
  <c r="V751" i="1"/>
  <c r="U751" i="1"/>
  <c r="R751" i="1"/>
  <c r="X750" i="1"/>
  <c r="W750" i="1"/>
  <c r="V750" i="1"/>
  <c r="U750" i="1"/>
  <c r="R750" i="1"/>
  <c r="X749" i="1"/>
  <c r="W749" i="1"/>
  <c r="V749" i="1"/>
  <c r="U749" i="1"/>
  <c r="R749" i="1"/>
  <c r="X748" i="1"/>
  <c r="W748" i="1"/>
  <c r="V748" i="1"/>
  <c r="U748" i="1"/>
  <c r="R748" i="1"/>
  <c r="X747" i="1"/>
  <c r="W747" i="1"/>
  <c r="V747" i="1"/>
  <c r="U747" i="1"/>
  <c r="R747" i="1"/>
  <c r="X746" i="1"/>
  <c r="W746" i="1"/>
  <c r="V746" i="1"/>
  <c r="U746" i="1"/>
  <c r="R746" i="1"/>
  <c r="X745" i="1"/>
  <c r="W745" i="1"/>
  <c r="V745" i="1"/>
  <c r="U745" i="1"/>
  <c r="R745" i="1"/>
  <c r="X744" i="1"/>
  <c r="W744" i="1"/>
  <c r="V744" i="1"/>
  <c r="U744" i="1"/>
  <c r="R744" i="1"/>
  <c r="X743" i="1"/>
  <c r="W743" i="1"/>
  <c r="V743" i="1"/>
  <c r="U743" i="1"/>
  <c r="R743" i="1"/>
  <c r="X742" i="1"/>
  <c r="W742" i="1"/>
  <c r="V742" i="1"/>
  <c r="U742" i="1"/>
  <c r="R742" i="1"/>
  <c r="X741" i="1"/>
  <c r="W741" i="1"/>
  <c r="V741" i="1"/>
  <c r="U741" i="1"/>
  <c r="R741" i="1"/>
  <c r="X740" i="1"/>
  <c r="W740" i="1"/>
  <c r="V740" i="1"/>
  <c r="U740" i="1"/>
  <c r="R740" i="1"/>
  <c r="X739" i="1"/>
  <c r="W739" i="1"/>
  <c r="V739" i="1"/>
  <c r="U739" i="1"/>
  <c r="R739" i="1"/>
  <c r="X738" i="1"/>
  <c r="W738" i="1"/>
  <c r="V738" i="1"/>
  <c r="U738" i="1"/>
  <c r="R738" i="1"/>
  <c r="X737" i="1"/>
  <c r="W737" i="1"/>
  <c r="V737" i="1"/>
  <c r="U737" i="1"/>
  <c r="R737" i="1"/>
  <c r="X736" i="1"/>
  <c r="W736" i="1"/>
  <c r="V736" i="1"/>
  <c r="U736" i="1"/>
  <c r="R736" i="1"/>
  <c r="X735" i="1"/>
  <c r="W735" i="1"/>
  <c r="V735" i="1"/>
  <c r="U735" i="1"/>
  <c r="R735" i="1"/>
  <c r="X734" i="1"/>
  <c r="W734" i="1"/>
  <c r="V734" i="1"/>
  <c r="U734" i="1"/>
  <c r="R734" i="1"/>
  <c r="X733" i="1"/>
  <c r="W733" i="1"/>
  <c r="V733" i="1"/>
  <c r="U733" i="1"/>
  <c r="R733" i="1"/>
  <c r="X732" i="1"/>
  <c r="W732" i="1"/>
  <c r="V732" i="1"/>
  <c r="U732" i="1"/>
  <c r="R732" i="1"/>
  <c r="X731" i="1"/>
  <c r="W731" i="1"/>
  <c r="V731" i="1"/>
  <c r="U731" i="1"/>
  <c r="R731" i="1"/>
  <c r="X730" i="1"/>
  <c r="W730" i="1"/>
  <c r="V730" i="1"/>
  <c r="U730" i="1"/>
  <c r="R730" i="1"/>
  <c r="X729" i="1"/>
  <c r="W729" i="1"/>
  <c r="V729" i="1"/>
  <c r="U729" i="1"/>
  <c r="R729" i="1"/>
  <c r="X728" i="1"/>
  <c r="W728" i="1"/>
  <c r="V728" i="1"/>
  <c r="U728" i="1"/>
  <c r="R728" i="1"/>
  <c r="X727" i="1"/>
  <c r="W727" i="1"/>
  <c r="V727" i="1"/>
  <c r="U727" i="1"/>
  <c r="R727" i="1"/>
  <c r="X726" i="1"/>
  <c r="W726" i="1"/>
  <c r="V726" i="1"/>
  <c r="U726" i="1"/>
  <c r="R726" i="1"/>
  <c r="X725" i="1"/>
  <c r="W725" i="1"/>
  <c r="V725" i="1"/>
  <c r="U725" i="1"/>
  <c r="R725" i="1"/>
  <c r="X724" i="1"/>
  <c r="W724" i="1"/>
  <c r="V724" i="1"/>
  <c r="U724" i="1"/>
  <c r="R724" i="1"/>
  <c r="X723" i="1"/>
  <c r="W723" i="1"/>
  <c r="V723" i="1"/>
  <c r="U723" i="1"/>
  <c r="R723" i="1"/>
  <c r="X722" i="1"/>
  <c r="W722" i="1"/>
  <c r="V722" i="1"/>
  <c r="U722" i="1"/>
  <c r="R722" i="1"/>
  <c r="X721" i="1"/>
  <c r="W721" i="1"/>
  <c r="V721" i="1"/>
  <c r="U721" i="1"/>
  <c r="R721" i="1"/>
  <c r="X720" i="1"/>
  <c r="W720" i="1"/>
  <c r="V720" i="1"/>
  <c r="U720" i="1"/>
  <c r="R720" i="1"/>
  <c r="X719" i="1"/>
  <c r="W719" i="1"/>
  <c r="V719" i="1"/>
  <c r="U719" i="1"/>
  <c r="R719" i="1"/>
  <c r="X718" i="1"/>
  <c r="W718" i="1"/>
  <c r="V718" i="1"/>
  <c r="U718" i="1"/>
  <c r="R718" i="1"/>
  <c r="X717" i="1"/>
  <c r="W717" i="1"/>
  <c r="V717" i="1"/>
  <c r="U717" i="1"/>
  <c r="R717" i="1"/>
  <c r="X716" i="1"/>
  <c r="W716" i="1"/>
  <c r="V716" i="1"/>
  <c r="U716" i="1"/>
  <c r="R716" i="1"/>
  <c r="X715" i="1"/>
  <c r="W715" i="1"/>
  <c r="V715" i="1"/>
  <c r="U715" i="1"/>
  <c r="R715" i="1"/>
  <c r="X714" i="1"/>
  <c r="W714" i="1"/>
  <c r="V714" i="1"/>
  <c r="U714" i="1"/>
  <c r="R714" i="1"/>
  <c r="X713" i="1"/>
  <c r="W713" i="1"/>
  <c r="V713" i="1"/>
  <c r="U713" i="1"/>
  <c r="R713" i="1"/>
  <c r="X712" i="1"/>
  <c r="W712" i="1"/>
  <c r="V712" i="1"/>
  <c r="U712" i="1"/>
  <c r="R712" i="1"/>
  <c r="X711" i="1"/>
  <c r="W711" i="1"/>
  <c r="V711" i="1"/>
  <c r="U711" i="1"/>
  <c r="R711" i="1"/>
  <c r="X710" i="1"/>
  <c r="W710" i="1"/>
  <c r="V710" i="1"/>
  <c r="U710" i="1"/>
  <c r="R710" i="1"/>
  <c r="X709" i="1"/>
  <c r="W709" i="1"/>
  <c r="V709" i="1"/>
  <c r="U709" i="1"/>
  <c r="R709" i="1"/>
  <c r="X708" i="1"/>
  <c r="W708" i="1"/>
  <c r="V708" i="1"/>
  <c r="U708" i="1"/>
  <c r="R708" i="1"/>
  <c r="X707" i="1"/>
  <c r="W707" i="1"/>
  <c r="V707" i="1"/>
  <c r="U707" i="1"/>
  <c r="R707" i="1"/>
  <c r="X706" i="1"/>
  <c r="W706" i="1"/>
  <c r="V706" i="1"/>
  <c r="U706" i="1"/>
  <c r="R706" i="1"/>
  <c r="X705" i="1"/>
  <c r="W705" i="1"/>
  <c r="V705" i="1"/>
  <c r="U705" i="1"/>
  <c r="R705" i="1"/>
  <c r="X704" i="1"/>
  <c r="W704" i="1"/>
  <c r="V704" i="1"/>
  <c r="U704" i="1"/>
  <c r="R704" i="1"/>
  <c r="X703" i="1"/>
  <c r="W703" i="1"/>
  <c r="V703" i="1"/>
  <c r="U703" i="1"/>
  <c r="R703" i="1"/>
  <c r="X702" i="1"/>
  <c r="W702" i="1"/>
  <c r="V702" i="1"/>
  <c r="U702" i="1"/>
  <c r="R702" i="1"/>
  <c r="X701" i="1"/>
  <c r="W701" i="1"/>
  <c r="V701" i="1"/>
  <c r="U701" i="1"/>
  <c r="R701" i="1"/>
  <c r="X700" i="1"/>
  <c r="W700" i="1"/>
  <c r="V700" i="1"/>
  <c r="U700" i="1"/>
  <c r="R700" i="1"/>
  <c r="X699" i="1"/>
  <c r="W699" i="1"/>
  <c r="V699" i="1"/>
  <c r="U699" i="1"/>
  <c r="R699" i="1"/>
  <c r="X698" i="1"/>
  <c r="W698" i="1"/>
  <c r="V698" i="1"/>
  <c r="U698" i="1"/>
  <c r="R698" i="1"/>
  <c r="X697" i="1"/>
  <c r="W697" i="1"/>
  <c r="V697" i="1"/>
  <c r="U697" i="1"/>
  <c r="R697" i="1"/>
  <c r="X696" i="1"/>
  <c r="W696" i="1"/>
  <c r="V696" i="1"/>
  <c r="U696" i="1"/>
  <c r="R696" i="1"/>
  <c r="X695" i="1"/>
  <c r="W695" i="1"/>
  <c r="V695" i="1"/>
  <c r="U695" i="1"/>
  <c r="R695" i="1"/>
  <c r="X694" i="1"/>
  <c r="W694" i="1"/>
  <c r="V694" i="1"/>
  <c r="U694" i="1"/>
  <c r="R694" i="1"/>
  <c r="X693" i="1"/>
  <c r="W693" i="1"/>
  <c r="V693" i="1"/>
  <c r="U693" i="1"/>
  <c r="R693" i="1"/>
  <c r="X692" i="1"/>
  <c r="W692" i="1"/>
  <c r="V692" i="1"/>
  <c r="U692" i="1"/>
  <c r="R692" i="1"/>
  <c r="X691" i="1"/>
  <c r="W691" i="1"/>
  <c r="V691" i="1"/>
  <c r="U691" i="1"/>
  <c r="R691" i="1"/>
  <c r="X690" i="1"/>
  <c r="W690" i="1"/>
  <c r="V690" i="1"/>
  <c r="U690" i="1"/>
  <c r="R690" i="1"/>
  <c r="X689" i="1"/>
  <c r="W689" i="1"/>
  <c r="V689" i="1"/>
  <c r="U689" i="1"/>
  <c r="R689" i="1"/>
  <c r="X688" i="1"/>
  <c r="W688" i="1"/>
  <c r="V688" i="1"/>
  <c r="U688" i="1"/>
  <c r="R688" i="1"/>
  <c r="X687" i="1"/>
  <c r="W687" i="1"/>
  <c r="V687" i="1"/>
  <c r="U687" i="1"/>
  <c r="R687" i="1"/>
  <c r="X686" i="1"/>
  <c r="W686" i="1"/>
  <c r="V686" i="1"/>
  <c r="U686" i="1"/>
  <c r="R686" i="1"/>
  <c r="X685" i="1"/>
  <c r="W685" i="1"/>
  <c r="V685" i="1"/>
  <c r="U685" i="1"/>
  <c r="R685" i="1"/>
  <c r="X684" i="1"/>
  <c r="W684" i="1"/>
  <c r="V684" i="1"/>
  <c r="U684" i="1"/>
  <c r="R684" i="1"/>
  <c r="X683" i="1"/>
  <c r="W683" i="1"/>
  <c r="V683" i="1"/>
  <c r="U683" i="1"/>
  <c r="R683" i="1"/>
  <c r="X682" i="1"/>
  <c r="W682" i="1"/>
  <c r="V682" i="1"/>
  <c r="U682" i="1"/>
  <c r="R682" i="1"/>
  <c r="X681" i="1"/>
  <c r="W681" i="1"/>
  <c r="V681" i="1"/>
  <c r="U681" i="1"/>
  <c r="R681" i="1"/>
  <c r="X680" i="1"/>
  <c r="W680" i="1"/>
  <c r="V680" i="1"/>
  <c r="U680" i="1"/>
  <c r="R680" i="1"/>
  <c r="X679" i="1"/>
  <c r="W679" i="1"/>
  <c r="V679" i="1"/>
  <c r="U679" i="1"/>
  <c r="R679" i="1"/>
  <c r="X678" i="1"/>
  <c r="W678" i="1"/>
  <c r="V678" i="1"/>
  <c r="U678" i="1"/>
  <c r="R678" i="1"/>
  <c r="X677" i="1"/>
  <c r="W677" i="1"/>
  <c r="V677" i="1"/>
  <c r="U677" i="1"/>
  <c r="R677" i="1"/>
  <c r="X676" i="1"/>
  <c r="W676" i="1"/>
  <c r="V676" i="1"/>
  <c r="U676" i="1"/>
  <c r="R676" i="1"/>
  <c r="X675" i="1"/>
  <c r="W675" i="1"/>
  <c r="V675" i="1"/>
  <c r="U675" i="1"/>
  <c r="R675" i="1"/>
  <c r="X674" i="1"/>
  <c r="W674" i="1"/>
  <c r="V674" i="1"/>
  <c r="U674" i="1"/>
  <c r="R674" i="1"/>
  <c r="X673" i="1"/>
  <c r="W673" i="1"/>
  <c r="V673" i="1"/>
  <c r="U673" i="1"/>
  <c r="R673" i="1"/>
  <c r="X672" i="1"/>
  <c r="W672" i="1"/>
  <c r="V672" i="1"/>
  <c r="U672" i="1"/>
  <c r="R672" i="1"/>
  <c r="X671" i="1"/>
  <c r="W671" i="1"/>
  <c r="V671" i="1"/>
  <c r="U671" i="1"/>
  <c r="R671" i="1"/>
  <c r="X670" i="1"/>
  <c r="W670" i="1"/>
  <c r="V670" i="1"/>
  <c r="U670" i="1"/>
  <c r="R670" i="1"/>
  <c r="X669" i="1"/>
  <c r="W669" i="1"/>
  <c r="V669" i="1"/>
  <c r="U669" i="1"/>
  <c r="R669" i="1"/>
  <c r="X668" i="1"/>
  <c r="W668" i="1"/>
  <c r="V668" i="1"/>
  <c r="U668" i="1"/>
  <c r="R668" i="1"/>
  <c r="X667" i="1"/>
  <c r="W667" i="1"/>
  <c r="V667" i="1"/>
  <c r="U667" i="1"/>
  <c r="R667" i="1"/>
  <c r="X666" i="1"/>
  <c r="W666" i="1"/>
  <c r="V666" i="1"/>
  <c r="U666" i="1"/>
  <c r="R666" i="1"/>
  <c r="X665" i="1"/>
  <c r="W665" i="1"/>
  <c r="V665" i="1"/>
  <c r="U665" i="1"/>
  <c r="R665" i="1"/>
  <c r="X664" i="1"/>
  <c r="W664" i="1"/>
  <c r="V664" i="1"/>
  <c r="U664" i="1"/>
  <c r="R664" i="1"/>
  <c r="X663" i="1"/>
  <c r="W663" i="1"/>
  <c r="V663" i="1"/>
  <c r="U663" i="1"/>
  <c r="R663" i="1"/>
  <c r="X662" i="1"/>
  <c r="W662" i="1"/>
  <c r="V662" i="1"/>
  <c r="U662" i="1"/>
  <c r="R662" i="1"/>
  <c r="X661" i="1"/>
  <c r="W661" i="1"/>
  <c r="V661" i="1"/>
  <c r="U661" i="1"/>
  <c r="R661" i="1"/>
  <c r="X660" i="1"/>
  <c r="W660" i="1"/>
  <c r="V660" i="1"/>
  <c r="U660" i="1"/>
  <c r="R660" i="1"/>
  <c r="X659" i="1"/>
  <c r="W659" i="1"/>
  <c r="V659" i="1"/>
  <c r="U659" i="1"/>
  <c r="R659" i="1"/>
  <c r="X658" i="1"/>
  <c r="W658" i="1"/>
  <c r="V658" i="1"/>
  <c r="U658" i="1"/>
  <c r="R658" i="1"/>
  <c r="X657" i="1"/>
  <c r="W657" i="1"/>
  <c r="V657" i="1"/>
  <c r="U657" i="1"/>
  <c r="R657" i="1"/>
  <c r="X656" i="1"/>
  <c r="W656" i="1"/>
  <c r="V656" i="1"/>
  <c r="U656" i="1"/>
  <c r="R656" i="1"/>
  <c r="X655" i="1"/>
  <c r="W655" i="1"/>
  <c r="V655" i="1"/>
  <c r="U655" i="1"/>
  <c r="R655" i="1"/>
  <c r="X654" i="1"/>
  <c r="W654" i="1"/>
  <c r="V654" i="1"/>
  <c r="U654" i="1"/>
  <c r="R654" i="1"/>
  <c r="X653" i="1"/>
  <c r="W653" i="1"/>
  <c r="V653" i="1"/>
  <c r="U653" i="1"/>
  <c r="R653" i="1"/>
  <c r="X652" i="1"/>
  <c r="W652" i="1"/>
  <c r="V652" i="1"/>
  <c r="U652" i="1"/>
  <c r="R652" i="1"/>
  <c r="X651" i="1"/>
  <c r="W651" i="1"/>
  <c r="V651" i="1"/>
  <c r="U651" i="1"/>
  <c r="R651" i="1"/>
  <c r="X650" i="1"/>
  <c r="W650" i="1"/>
  <c r="V650" i="1"/>
  <c r="U650" i="1"/>
  <c r="R650" i="1"/>
  <c r="X649" i="1"/>
  <c r="W649" i="1"/>
  <c r="V649" i="1"/>
  <c r="U649" i="1"/>
  <c r="R649" i="1"/>
  <c r="X648" i="1"/>
  <c r="W648" i="1"/>
  <c r="V648" i="1"/>
  <c r="U648" i="1"/>
  <c r="R648" i="1"/>
  <c r="X647" i="1"/>
  <c r="W647" i="1"/>
  <c r="V647" i="1"/>
  <c r="U647" i="1"/>
  <c r="R647" i="1"/>
  <c r="X646" i="1"/>
  <c r="W646" i="1"/>
  <c r="V646" i="1"/>
  <c r="U646" i="1"/>
  <c r="R646" i="1"/>
  <c r="X645" i="1"/>
  <c r="W645" i="1"/>
  <c r="V645" i="1"/>
  <c r="U645" i="1"/>
  <c r="R645" i="1"/>
  <c r="X644" i="1"/>
  <c r="W644" i="1"/>
  <c r="V644" i="1"/>
  <c r="U644" i="1"/>
  <c r="R644" i="1"/>
  <c r="X643" i="1"/>
  <c r="W643" i="1"/>
  <c r="V643" i="1"/>
  <c r="U643" i="1"/>
  <c r="R643" i="1"/>
  <c r="X642" i="1"/>
  <c r="W642" i="1"/>
  <c r="V642" i="1"/>
  <c r="U642" i="1"/>
  <c r="R642" i="1"/>
  <c r="X641" i="1"/>
  <c r="W641" i="1"/>
  <c r="V641" i="1"/>
  <c r="U641" i="1"/>
  <c r="R641" i="1"/>
  <c r="X640" i="1"/>
  <c r="W640" i="1"/>
  <c r="V640" i="1"/>
  <c r="U640" i="1"/>
  <c r="R640" i="1"/>
  <c r="X639" i="1"/>
  <c r="W639" i="1"/>
  <c r="V639" i="1"/>
  <c r="U639" i="1"/>
  <c r="R639" i="1"/>
  <c r="X638" i="1"/>
  <c r="W638" i="1"/>
  <c r="V638" i="1"/>
  <c r="U638" i="1"/>
  <c r="R638" i="1"/>
  <c r="X637" i="1"/>
  <c r="W637" i="1"/>
  <c r="V637" i="1"/>
  <c r="U637" i="1"/>
  <c r="R637" i="1"/>
  <c r="X636" i="1"/>
  <c r="W636" i="1"/>
  <c r="V636" i="1"/>
  <c r="U636" i="1"/>
  <c r="R636" i="1"/>
  <c r="X635" i="1"/>
  <c r="W635" i="1"/>
  <c r="V635" i="1"/>
  <c r="U635" i="1"/>
  <c r="R635" i="1"/>
  <c r="X634" i="1"/>
  <c r="W634" i="1"/>
  <c r="V634" i="1"/>
  <c r="U634" i="1"/>
  <c r="R634" i="1"/>
  <c r="X633" i="1"/>
  <c r="W633" i="1"/>
  <c r="V633" i="1"/>
  <c r="U633" i="1"/>
  <c r="R633" i="1"/>
  <c r="X632" i="1"/>
  <c r="W632" i="1"/>
  <c r="V632" i="1"/>
  <c r="U632" i="1"/>
  <c r="R632" i="1"/>
  <c r="X631" i="1"/>
  <c r="W631" i="1"/>
  <c r="V631" i="1"/>
  <c r="U631" i="1"/>
  <c r="R631" i="1"/>
  <c r="X630" i="1"/>
  <c r="W630" i="1"/>
  <c r="V630" i="1"/>
  <c r="U630" i="1"/>
  <c r="R630" i="1"/>
  <c r="X629" i="1"/>
  <c r="W629" i="1"/>
  <c r="V629" i="1"/>
  <c r="U629" i="1"/>
  <c r="R629" i="1"/>
  <c r="X628" i="1"/>
  <c r="W628" i="1"/>
  <c r="V628" i="1"/>
  <c r="U628" i="1"/>
  <c r="R628" i="1"/>
  <c r="X627" i="1"/>
  <c r="W627" i="1"/>
  <c r="V627" i="1"/>
  <c r="U627" i="1"/>
  <c r="R627" i="1"/>
  <c r="X626" i="1"/>
  <c r="W626" i="1"/>
  <c r="V626" i="1"/>
  <c r="U626" i="1"/>
  <c r="R626" i="1"/>
  <c r="X625" i="1"/>
  <c r="W625" i="1"/>
  <c r="V625" i="1"/>
  <c r="U625" i="1"/>
  <c r="R625" i="1"/>
  <c r="X624" i="1"/>
  <c r="W624" i="1"/>
  <c r="V624" i="1"/>
  <c r="U624" i="1"/>
  <c r="R624" i="1"/>
  <c r="X623" i="1"/>
  <c r="W623" i="1"/>
  <c r="V623" i="1"/>
  <c r="U623" i="1"/>
  <c r="R623" i="1"/>
  <c r="X622" i="1"/>
  <c r="W622" i="1"/>
  <c r="V622" i="1"/>
  <c r="U622" i="1"/>
  <c r="R622" i="1"/>
  <c r="X621" i="1"/>
  <c r="W621" i="1"/>
  <c r="V621" i="1"/>
  <c r="U621" i="1"/>
  <c r="R621" i="1"/>
  <c r="X620" i="1"/>
  <c r="W620" i="1"/>
  <c r="V620" i="1"/>
  <c r="U620" i="1"/>
  <c r="R620" i="1"/>
  <c r="X619" i="1"/>
  <c r="W619" i="1"/>
  <c r="V619" i="1"/>
  <c r="U619" i="1"/>
  <c r="R619" i="1"/>
  <c r="X618" i="1"/>
  <c r="W618" i="1"/>
  <c r="V618" i="1"/>
  <c r="U618" i="1"/>
  <c r="R618" i="1"/>
  <c r="X617" i="1"/>
  <c r="W617" i="1"/>
  <c r="V617" i="1"/>
  <c r="U617" i="1"/>
  <c r="R617" i="1"/>
  <c r="X616" i="1"/>
  <c r="W616" i="1"/>
  <c r="V616" i="1"/>
  <c r="U616" i="1"/>
  <c r="R616" i="1"/>
  <c r="X615" i="1"/>
  <c r="W615" i="1"/>
  <c r="V615" i="1"/>
  <c r="U615" i="1"/>
  <c r="R615" i="1"/>
  <c r="X614" i="1"/>
  <c r="W614" i="1"/>
  <c r="V614" i="1"/>
  <c r="U614" i="1"/>
  <c r="R614" i="1"/>
  <c r="X613" i="1"/>
  <c r="W613" i="1"/>
  <c r="V613" i="1"/>
  <c r="U613" i="1"/>
  <c r="R613" i="1"/>
  <c r="X612" i="1"/>
  <c r="W612" i="1"/>
  <c r="V612" i="1"/>
  <c r="U612" i="1"/>
  <c r="R612" i="1"/>
  <c r="X611" i="1"/>
  <c r="W611" i="1"/>
  <c r="V611" i="1"/>
  <c r="U611" i="1"/>
  <c r="R611" i="1"/>
  <c r="X610" i="1"/>
  <c r="W610" i="1"/>
  <c r="V610" i="1"/>
  <c r="U610" i="1"/>
  <c r="R610" i="1"/>
  <c r="X609" i="1"/>
  <c r="W609" i="1"/>
  <c r="V609" i="1"/>
  <c r="U609" i="1"/>
  <c r="R609" i="1"/>
  <c r="X608" i="1"/>
  <c r="W608" i="1"/>
  <c r="V608" i="1"/>
  <c r="U608" i="1"/>
  <c r="R608" i="1"/>
  <c r="X607" i="1"/>
  <c r="W607" i="1"/>
  <c r="V607" i="1"/>
  <c r="U607" i="1"/>
  <c r="R607" i="1"/>
  <c r="X606" i="1"/>
  <c r="W606" i="1"/>
  <c r="V606" i="1"/>
  <c r="U606" i="1"/>
  <c r="R606" i="1"/>
  <c r="X605" i="1"/>
  <c r="W605" i="1"/>
  <c r="V605" i="1"/>
  <c r="U605" i="1"/>
  <c r="R605" i="1"/>
  <c r="X604" i="1"/>
  <c r="W604" i="1"/>
  <c r="V604" i="1"/>
  <c r="U604" i="1"/>
  <c r="R604" i="1"/>
  <c r="X603" i="1"/>
  <c r="W603" i="1"/>
  <c r="V603" i="1"/>
  <c r="U603" i="1"/>
  <c r="R603" i="1"/>
  <c r="X602" i="1"/>
  <c r="W602" i="1"/>
  <c r="V602" i="1"/>
  <c r="U602" i="1"/>
  <c r="R602" i="1"/>
  <c r="X601" i="1"/>
  <c r="W601" i="1"/>
  <c r="V601" i="1"/>
  <c r="U601" i="1"/>
  <c r="R601" i="1"/>
  <c r="X600" i="1"/>
  <c r="W600" i="1"/>
  <c r="V600" i="1"/>
  <c r="U600" i="1"/>
  <c r="R600" i="1"/>
  <c r="X599" i="1"/>
  <c r="W599" i="1"/>
  <c r="V599" i="1"/>
  <c r="U599" i="1"/>
  <c r="R599" i="1"/>
  <c r="X598" i="1"/>
  <c r="W598" i="1"/>
  <c r="V598" i="1"/>
  <c r="U598" i="1"/>
  <c r="R598" i="1"/>
  <c r="X597" i="1"/>
  <c r="W597" i="1"/>
  <c r="V597" i="1"/>
  <c r="U597" i="1"/>
  <c r="R597" i="1"/>
  <c r="X596" i="1"/>
  <c r="W596" i="1"/>
  <c r="V596" i="1"/>
  <c r="U596" i="1"/>
  <c r="R596" i="1"/>
  <c r="X595" i="1"/>
  <c r="W595" i="1"/>
  <c r="V595" i="1"/>
  <c r="U595" i="1"/>
  <c r="R595" i="1"/>
  <c r="X594" i="1"/>
  <c r="W594" i="1"/>
  <c r="V594" i="1"/>
  <c r="U594" i="1"/>
  <c r="R594" i="1"/>
  <c r="X593" i="1"/>
  <c r="W593" i="1"/>
  <c r="V593" i="1"/>
  <c r="U593" i="1"/>
  <c r="R593" i="1"/>
  <c r="X592" i="1"/>
  <c r="W592" i="1"/>
  <c r="V592" i="1"/>
  <c r="U592" i="1"/>
  <c r="R592" i="1"/>
  <c r="X591" i="1"/>
  <c r="W591" i="1"/>
  <c r="V591" i="1"/>
  <c r="U591" i="1"/>
  <c r="R591" i="1"/>
  <c r="X590" i="1"/>
  <c r="W590" i="1"/>
  <c r="V590" i="1"/>
  <c r="U590" i="1"/>
  <c r="R590" i="1"/>
  <c r="X589" i="1"/>
  <c r="W589" i="1"/>
  <c r="V589" i="1"/>
  <c r="U589" i="1"/>
  <c r="R589" i="1"/>
  <c r="X588" i="1"/>
  <c r="W588" i="1"/>
  <c r="V588" i="1"/>
  <c r="U588" i="1"/>
  <c r="R588" i="1"/>
  <c r="X587" i="1"/>
  <c r="W587" i="1"/>
  <c r="V587" i="1"/>
  <c r="U587" i="1"/>
  <c r="R587" i="1"/>
  <c r="X586" i="1"/>
  <c r="W586" i="1"/>
  <c r="V586" i="1"/>
  <c r="U586" i="1"/>
  <c r="R586" i="1"/>
  <c r="X585" i="1"/>
  <c r="W585" i="1"/>
  <c r="V585" i="1"/>
  <c r="U585" i="1"/>
  <c r="R585" i="1"/>
  <c r="X584" i="1"/>
  <c r="W584" i="1"/>
  <c r="V584" i="1"/>
  <c r="U584" i="1"/>
  <c r="R584" i="1"/>
  <c r="X583" i="1"/>
  <c r="W583" i="1"/>
  <c r="V583" i="1"/>
  <c r="U583" i="1"/>
  <c r="R583" i="1"/>
  <c r="X582" i="1"/>
  <c r="W582" i="1"/>
  <c r="V582" i="1"/>
  <c r="U582" i="1"/>
  <c r="R582" i="1"/>
  <c r="X581" i="1"/>
  <c r="W581" i="1"/>
  <c r="V581" i="1"/>
  <c r="U581" i="1"/>
  <c r="R581" i="1"/>
  <c r="X580" i="1"/>
  <c r="W580" i="1"/>
  <c r="V580" i="1"/>
  <c r="U580" i="1"/>
  <c r="R580" i="1"/>
  <c r="X579" i="1"/>
  <c r="W579" i="1"/>
  <c r="V579" i="1"/>
  <c r="U579" i="1"/>
  <c r="R579" i="1"/>
  <c r="X578" i="1"/>
  <c r="W578" i="1"/>
  <c r="V578" i="1"/>
  <c r="U578" i="1"/>
  <c r="R578" i="1"/>
  <c r="X577" i="1"/>
  <c r="W577" i="1"/>
  <c r="V577" i="1"/>
  <c r="U577" i="1"/>
  <c r="R577" i="1"/>
  <c r="X576" i="1"/>
  <c r="W576" i="1"/>
  <c r="V576" i="1"/>
  <c r="U576" i="1"/>
  <c r="R576" i="1"/>
  <c r="X575" i="1"/>
  <c r="W575" i="1"/>
  <c r="V575" i="1"/>
  <c r="U575" i="1"/>
  <c r="R575" i="1"/>
  <c r="X574" i="1"/>
  <c r="W574" i="1"/>
  <c r="V574" i="1"/>
  <c r="U574" i="1"/>
  <c r="R574" i="1"/>
  <c r="X573" i="1"/>
  <c r="W573" i="1"/>
  <c r="V573" i="1"/>
  <c r="U573" i="1"/>
  <c r="R573" i="1"/>
  <c r="X572" i="1"/>
  <c r="W572" i="1"/>
  <c r="V572" i="1"/>
  <c r="U572" i="1"/>
  <c r="R572" i="1"/>
  <c r="X571" i="1"/>
  <c r="W571" i="1"/>
  <c r="V571" i="1"/>
  <c r="U571" i="1"/>
  <c r="R571" i="1"/>
  <c r="X570" i="1"/>
  <c r="W570" i="1"/>
  <c r="V570" i="1"/>
  <c r="U570" i="1"/>
  <c r="R570" i="1"/>
  <c r="X569" i="1"/>
  <c r="W569" i="1"/>
  <c r="V569" i="1"/>
  <c r="U569" i="1"/>
  <c r="R569" i="1"/>
  <c r="X568" i="1"/>
  <c r="W568" i="1"/>
  <c r="V568" i="1"/>
  <c r="U568" i="1"/>
  <c r="R568" i="1"/>
  <c r="X567" i="1"/>
  <c r="W567" i="1"/>
  <c r="V567" i="1"/>
  <c r="U567" i="1"/>
  <c r="R567" i="1"/>
  <c r="X566" i="1"/>
  <c r="W566" i="1"/>
  <c r="V566" i="1"/>
  <c r="U566" i="1"/>
  <c r="R566" i="1"/>
  <c r="X565" i="1"/>
  <c r="W565" i="1"/>
  <c r="V565" i="1"/>
  <c r="U565" i="1"/>
  <c r="R565" i="1"/>
  <c r="X564" i="1"/>
  <c r="W564" i="1"/>
  <c r="V564" i="1"/>
  <c r="U564" i="1"/>
  <c r="R564" i="1"/>
  <c r="X563" i="1"/>
  <c r="W563" i="1"/>
  <c r="V563" i="1"/>
  <c r="U563" i="1"/>
  <c r="R563" i="1"/>
  <c r="X562" i="1"/>
  <c r="W562" i="1"/>
  <c r="V562" i="1"/>
  <c r="U562" i="1"/>
  <c r="R562" i="1"/>
  <c r="X561" i="1"/>
  <c r="W561" i="1"/>
  <c r="V561" i="1"/>
  <c r="U561" i="1"/>
  <c r="R561" i="1"/>
  <c r="X560" i="1"/>
  <c r="W560" i="1"/>
  <c r="V560" i="1"/>
  <c r="U560" i="1"/>
  <c r="R560" i="1"/>
  <c r="X559" i="1"/>
  <c r="W559" i="1"/>
  <c r="V559" i="1"/>
  <c r="U559" i="1"/>
  <c r="R559" i="1"/>
  <c r="X558" i="1"/>
  <c r="W558" i="1"/>
  <c r="V558" i="1"/>
  <c r="U558" i="1"/>
  <c r="R558" i="1"/>
  <c r="X557" i="1"/>
  <c r="W557" i="1"/>
  <c r="V557" i="1"/>
  <c r="U557" i="1"/>
  <c r="R557" i="1"/>
  <c r="X556" i="1"/>
  <c r="W556" i="1"/>
  <c r="V556" i="1"/>
  <c r="U556" i="1"/>
  <c r="R556" i="1"/>
  <c r="X555" i="1"/>
  <c r="W555" i="1"/>
  <c r="V555" i="1"/>
  <c r="U555" i="1"/>
  <c r="R555" i="1"/>
  <c r="X554" i="1"/>
  <c r="W554" i="1"/>
  <c r="V554" i="1"/>
  <c r="U554" i="1"/>
  <c r="R554" i="1"/>
  <c r="X553" i="1"/>
  <c r="W553" i="1"/>
  <c r="V553" i="1"/>
  <c r="U553" i="1"/>
  <c r="R553" i="1"/>
  <c r="X552" i="1"/>
  <c r="W552" i="1"/>
  <c r="V552" i="1"/>
  <c r="U552" i="1"/>
  <c r="R552" i="1"/>
  <c r="X551" i="1"/>
  <c r="W551" i="1"/>
  <c r="V551" i="1"/>
  <c r="U551" i="1"/>
  <c r="R551" i="1"/>
  <c r="X550" i="1"/>
  <c r="W550" i="1"/>
  <c r="V550" i="1"/>
  <c r="U550" i="1"/>
  <c r="R550" i="1"/>
  <c r="X549" i="1"/>
  <c r="W549" i="1"/>
  <c r="V549" i="1"/>
  <c r="U549" i="1"/>
  <c r="R549" i="1"/>
  <c r="X548" i="1"/>
  <c r="W548" i="1"/>
  <c r="V548" i="1"/>
  <c r="U548" i="1"/>
  <c r="R548" i="1"/>
  <c r="X547" i="1"/>
  <c r="W547" i="1"/>
  <c r="V547" i="1"/>
  <c r="U547" i="1"/>
  <c r="R547" i="1"/>
  <c r="X546" i="1"/>
  <c r="W546" i="1"/>
  <c r="V546" i="1"/>
  <c r="U546" i="1"/>
  <c r="R546" i="1"/>
  <c r="X545" i="1"/>
  <c r="W545" i="1"/>
  <c r="V545" i="1"/>
  <c r="U545" i="1"/>
  <c r="R545" i="1"/>
  <c r="X544" i="1"/>
  <c r="W544" i="1"/>
  <c r="V544" i="1"/>
  <c r="U544" i="1"/>
  <c r="R544" i="1"/>
  <c r="X543" i="1"/>
  <c r="W543" i="1"/>
  <c r="V543" i="1"/>
  <c r="U543" i="1"/>
  <c r="R543" i="1"/>
  <c r="X542" i="1"/>
  <c r="W542" i="1"/>
  <c r="V542" i="1"/>
  <c r="U542" i="1"/>
  <c r="R542" i="1"/>
  <c r="X541" i="1"/>
  <c r="W541" i="1"/>
  <c r="V541" i="1"/>
  <c r="U541" i="1"/>
  <c r="R541" i="1"/>
  <c r="X540" i="1"/>
  <c r="W540" i="1"/>
  <c r="V540" i="1"/>
  <c r="U540" i="1"/>
  <c r="R540" i="1"/>
  <c r="X539" i="1"/>
  <c r="W539" i="1"/>
  <c r="V539" i="1"/>
  <c r="U539" i="1"/>
  <c r="R539" i="1"/>
  <c r="X538" i="1"/>
  <c r="W538" i="1"/>
  <c r="V538" i="1"/>
  <c r="U538" i="1"/>
  <c r="R538" i="1"/>
  <c r="X537" i="1"/>
  <c r="W537" i="1"/>
  <c r="V537" i="1"/>
  <c r="U537" i="1"/>
  <c r="R537" i="1"/>
  <c r="X536" i="1"/>
  <c r="W536" i="1"/>
  <c r="V536" i="1"/>
  <c r="U536" i="1"/>
  <c r="R536" i="1"/>
  <c r="X535" i="1"/>
  <c r="W535" i="1"/>
  <c r="V535" i="1"/>
  <c r="U535" i="1"/>
  <c r="R535" i="1"/>
  <c r="X534" i="1"/>
  <c r="W534" i="1"/>
  <c r="V534" i="1"/>
  <c r="U534" i="1"/>
  <c r="R534" i="1"/>
  <c r="X533" i="1"/>
  <c r="W533" i="1"/>
  <c r="V533" i="1"/>
  <c r="U533" i="1"/>
  <c r="R533" i="1"/>
  <c r="X532" i="1"/>
  <c r="W532" i="1"/>
  <c r="V532" i="1"/>
  <c r="U532" i="1"/>
  <c r="R532" i="1"/>
  <c r="X531" i="1"/>
  <c r="W531" i="1"/>
  <c r="V531" i="1"/>
  <c r="U531" i="1"/>
  <c r="R531" i="1"/>
  <c r="X530" i="1"/>
  <c r="W530" i="1"/>
  <c r="V530" i="1"/>
  <c r="U530" i="1"/>
  <c r="R530" i="1"/>
  <c r="X529" i="1"/>
  <c r="W529" i="1"/>
  <c r="V529" i="1"/>
  <c r="U529" i="1"/>
  <c r="R529" i="1"/>
  <c r="X528" i="1"/>
  <c r="W528" i="1"/>
  <c r="V528" i="1"/>
  <c r="U528" i="1"/>
  <c r="R528" i="1"/>
  <c r="X527" i="1"/>
  <c r="W527" i="1"/>
  <c r="V527" i="1"/>
  <c r="U527" i="1"/>
  <c r="R527" i="1"/>
  <c r="X526" i="1"/>
  <c r="W526" i="1"/>
  <c r="V526" i="1"/>
  <c r="U526" i="1"/>
  <c r="R526" i="1"/>
  <c r="X525" i="1"/>
  <c r="W525" i="1"/>
  <c r="V525" i="1"/>
  <c r="U525" i="1"/>
  <c r="R525" i="1"/>
  <c r="X524" i="1"/>
  <c r="W524" i="1"/>
  <c r="V524" i="1"/>
  <c r="U524" i="1"/>
  <c r="R524" i="1"/>
  <c r="X523" i="1"/>
  <c r="W523" i="1"/>
  <c r="V523" i="1"/>
  <c r="U523" i="1"/>
  <c r="R523" i="1"/>
  <c r="X522" i="1"/>
  <c r="W522" i="1"/>
  <c r="V522" i="1"/>
  <c r="U522" i="1"/>
  <c r="R522" i="1"/>
  <c r="X521" i="1"/>
  <c r="W521" i="1"/>
  <c r="V521" i="1"/>
  <c r="U521" i="1"/>
  <c r="R521" i="1"/>
  <c r="X520" i="1"/>
  <c r="W520" i="1"/>
  <c r="V520" i="1"/>
  <c r="U520" i="1"/>
  <c r="R520" i="1"/>
  <c r="X519" i="1"/>
  <c r="W519" i="1"/>
  <c r="V519" i="1"/>
  <c r="U519" i="1"/>
  <c r="R519" i="1"/>
  <c r="X518" i="1"/>
  <c r="W518" i="1"/>
  <c r="V518" i="1"/>
  <c r="U518" i="1"/>
  <c r="R518" i="1"/>
  <c r="X517" i="1"/>
  <c r="W517" i="1"/>
  <c r="V517" i="1"/>
  <c r="U517" i="1"/>
  <c r="R517" i="1"/>
  <c r="X516" i="1"/>
  <c r="W516" i="1"/>
  <c r="V516" i="1"/>
  <c r="U516" i="1"/>
  <c r="R516" i="1"/>
  <c r="X515" i="1"/>
  <c r="W515" i="1"/>
  <c r="V515" i="1"/>
  <c r="U515" i="1"/>
  <c r="R515" i="1"/>
  <c r="X514" i="1"/>
  <c r="W514" i="1"/>
  <c r="V514" i="1"/>
  <c r="U514" i="1"/>
  <c r="R514" i="1"/>
  <c r="X513" i="1"/>
  <c r="W513" i="1"/>
  <c r="V513" i="1"/>
  <c r="U513" i="1"/>
  <c r="R513" i="1"/>
  <c r="X512" i="1"/>
  <c r="W512" i="1"/>
  <c r="V512" i="1"/>
  <c r="U512" i="1"/>
  <c r="R512" i="1"/>
  <c r="X511" i="1"/>
  <c r="W511" i="1"/>
  <c r="V511" i="1"/>
  <c r="U511" i="1"/>
  <c r="R511" i="1"/>
  <c r="X510" i="1"/>
  <c r="W510" i="1"/>
  <c r="V510" i="1"/>
  <c r="U510" i="1"/>
  <c r="R510" i="1"/>
  <c r="X509" i="1"/>
  <c r="W509" i="1"/>
  <c r="V509" i="1"/>
  <c r="U509" i="1"/>
  <c r="R509" i="1"/>
  <c r="X508" i="1"/>
  <c r="W508" i="1"/>
  <c r="V508" i="1"/>
  <c r="U508" i="1"/>
  <c r="R508" i="1"/>
  <c r="X507" i="1"/>
  <c r="W507" i="1"/>
  <c r="V507" i="1"/>
  <c r="U507" i="1"/>
  <c r="R507" i="1"/>
  <c r="X506" i="1"/>
  <c r="W506" i="1"/>
  <c r="V506" i="1"/>
  <c r="U506" i="1"/>
  <c r="R506" i="1"/>
  <c r="X505" i="1"/>
  <c r="W505" i="1"/>
  <c r="V505" i="1"/>
  <c r="U505" i="1"/>
  <c r="R505" i="1"/>
  <c r="X504" i="1"/>
  <c r="W504" i="1"/>
  <c r="V504" i="1"/>
  <c r="U504" i="1"/>
  <c r="R504" i="1"/>
  <c r="X503" i="1"/>
  <c r="W503" i="1"/>
  <c r="V503" i="1"/>
  <c r="U503" i="1"/>
  <c r="R503" i="1"/>
  <c r="X502" i="1"/>
  <c r="W502" i="1"/>
  <c r="V502" i="1"/>
  <c r="U502" i="1"/>
  <c r="R502" i="1"/>
  <c r="X501" i="1"/>
  <c r="W501" i="1"/>
  <c r="V501" i="1"/>
  <c r="U501" i="1"/>
  <c r="R501" i="1"/>
  <c r="X500" i="1"/>
  <c r="W500" i="1"/>
  <c r="V500" i="1"/>
  <c r="U500" i="1"/>
  <c r="R500" i="1"/>
  <c r="X499" i="1"/>
  <c r="W499" i="1"/>
  <c r="V499" i="1"/>
  <c r="U499" i="1"/>
  <c r="R499" i="1"/>
  <c r="X498" i="1"/>
  <c r="W498" i="1"/>
  <c r="V498" i="1"/>
  <c r="U498" i="1"/>
  <c r="R498" i="1"/>
  <c r="X497" i="1"/>
  <c r="W497" i="1"/>
  <c r="V497" i="1"/>
  <c r="U497" i="1"/>
  <c r="R497" i="1"/>
  <c r="X496" i="1"/>
  <c r="W496" i="1"/>
  <c r="V496" i="1"/>
  <c r="U496" i="1"/>
  <c r="R496" i="1"/>
  <c r="X495" i="1"/>
  <c r="W495" i="1"/>
  <c r="V495" i="1"/>
  <c r="U495" i="1"/>
  <c r="R495" i="1"/>
  <c r="X494" i="1"/>
  <c r="W494" i="1"/>
  <c r="V494" i="1"/>
  <c r="U494" i="1"/>
  <c r="R494" i="1"/>
  <c r="X493" i="1"/>
  <c r="W493" i="1"/>
  <c r="V493" i="1"/>
  <c r="U493" i="1"/>
  <c r="R493" i="1"/>
  <c r="X492" i="1"/>
  <c r="W492" i="1"/>
  <c r="V492" i="1"/>
  <c r="U492" i="1"/>
  <c r="R492" i="1"/>
  <c r="X491" i="1"/>
  <c r="W491" i="1"/>
  <c r="V491" i="1"/>
  <c r="U491" i="1"/>
  <c r="R491" i="1"/>
  <c r="X490" i="1"/>
  <c r="W490" i="1"/>
  <c r="V490" i="1"/>
  <c r="U490" i="1"/>
  <c r="R490" i="1"/>
  <c r="X489" i="1"/>
  <c r="W489" i="1"/>
  <c r="V489" i="1"/>
  <c r="U489" i="1"/>
  <c r="R489" i="1"/>
  <c r="X488" i="1"/>
  <c r="W488" i="1"/>
  <c r="V488" i="1"/>
  <c r="U488" i="1"/>
  <c r="R488" i="1"/>
  <c r="X487" i="1"/>
  <c r="W487" i="1"/>
  <c r="V487" i="1"/>
  <c r="U487" i="1"/>
  <c r="R487" i="1"/>
  <c r="X486" i="1"/>
  <c r="W486" i="1"/>
  <c r="V486" i="1"/>
  <c r="U486" i="1"/>
  <c r="R486" i="1"/>
  <c r="X485" i="1"/>
  <c r="W485" i="1"/>
  <c r="V485" i="1"/>
  <c r="U485" i="1"/>
  <c r="R485" i="1"/>
  <c r="X484" i="1"/>
  <c r="W484" i="1"/>
  <c r="V484" i="1"/>
  <c r="U484" i="1"/>
  <c r="R484" i="1"/>
  <c r="X483" i="1"/>
  <c r="W483" i="1"/>
  <c r="V483" i="1"/>
  <c r="U483" i="1"/>
  <c r="R483" i="1"/>
  <c r="X482" i="1"/>
  <c r="W482" i="1"/>
  <c r="V482" i="1"/>
  <c r="U482" i="1"/>
  <c r="R482" i="1"/>
  <c r="X481" i="1"/>
  <c r="W481" i="1"/>
  <c r="V481" i="1"/>
  <c r="U481" i="1"/>
  <c r="R481" i="1"/>
  <c r="X480" i="1"/>
  <c r="W480" i="1"/>
  <c r="V480" i="1"/>
  <c r="U480" i="1"/>
  <c r="R480" i="1"/>
  <c r="X479" i="1"/>
  <c r="W479" i="1"/>
  <c r="V479" i="1"/>
  <c r="U479" i="1"/>
  <c r="R479" i="1"/>
  <c r="X478" i="1"/>
  <c r="W478" i="1"/>
  <c r="V478" i="1"/>
  <c r="U478" i="1"/>
  <c r="R478" i="1"/>
  <c r="X477" i="1"/>
  <c r="W477" i="1"/>
  <c r="V477" i="1"/>
  <c r="U477" i="1"/>
  <c r="R477" i="1"/>
  <c r="X476" i="1"/>
  <c r="W476" i="1"/>
  <c r="V476" i="1"/>
  <c r="U476" i="1"/>
  <c r="R476" i="1"/>
  <c r="X475" i="1"/>
  <c r="W475" i="1"/>
  <c r="V475" i="1"/>
  <c r="U475" i="1"/>
  <c r="R475" i="1"/>
  <c r="X474" i="1"/>
  <c r="W474" i="1"/>
  <c r="V474" i="1"/>
  <c r="U474" i="1"/>
  <c r="R474" i="1"/>
  <c r="X473" i="1"/>
  <c r="W473" i="1"/>
  <c r="V473" i="1"/>
  <c r="U473" i="1"/>
  <c r="R473" i="1"/>
  <c r="X472" i="1"/>
  <c r="W472" i="1"/>
  <c r="V472" i="1"/>
  <c r="U472" i="1"/>
  <c r="R472" i="1"/>
  <c r="X471" i="1"/>
  <c r="W471" i="1"/>
  <c r="V471" i="1"/>
  <c r="U471" i="1"/>
  <c r="R471" i="1"/>
  <c r="X470" i="1"/>
  <c r="W470" i="1"/>
  <c r="V470" i="1"/>
  <c r="U470" i="1"/>
  <c r="R470" i="1"/>
  <c r="X469" i="1"/>
  <c r="W469" i="1"/>
  <c r="V469" i="1"/>
  <c r="U469" i="1"/>
  <c r="R469" i="1"/>
  <c r="X468" i="1"/>
  <c r="W468" i="1"/>
  <c r="V468" i="1"/>
  <c r="U468" i="1"/>
  <c r="R468" i="1"/>
  <c r="X467" i="1"/>
  <c r="W467" i="1"/>
  <c r="V467" i="1"/>
  <c r="U467" i="1"/>
  <c r="R467" i="1"/>
  <c r="X466" i="1"/>
  <c r="W466" i="1"/>
  <c r="V466" i="1"/>
  <c r="U466" i="1"/>
  <c r="R466" i="1"/>
  <c r="X465" i="1"/>
  <c r="W465" i="1"/>
  <c r="V465" i="1"/>
  <c r="U465" i="1"/>
  <c r="R465" i="1"/>
  <c r="X464" i="1"/>
  <c r="W464" i="1"/>
  <c r="V464" i="1"/>
  <c r="U464" i="1"/>
  <c r="R464" i="1"/>
  <c r="X463" i="1"/>
  <c r="W463" i="1"/>
  <c r="V463" i="1"/>
  <c r="U463" i="1"/>
  <c r="R463" i="1"/>
  <c r="X462" i="1"/>
  <c r="W462" i="1"/>
  <c r="V462" i="1"/>
  <c r="U462" i="1"/>
  <c r="R462" i="1"/>
  <c r="X461" i="1"/>
  <c r="W461" i="1"/>
  <c r="V461" i="1"/>
  <c r="U461" i="1"/>
  <c r="R461" i="1"/>
  <c r="X460" i="1"/>
  <c r="W460" i="1"/>
  <c r="V460" i="1"/>
  <c r="U460" i="1"/>
  <c r="R460" i="1"/>
  <c r="X459" i="1"/>
  <c r="W459" i="1"/>
  <c r="V459" i="1"/>
  <c r="U459" i="1"/>
  <c r="R459" i="1"/>
  <c r="X458" i="1"/>
  <c r="W458" i="1"/>
  <c r="V458" i="1"/>
  <c r="U458" i="1"/>
  <c r="R458" i="1"/>
  <c r="X457" i="1"/>
  <c r="W457" i="1"/>
  <c r="V457" i="1"/>
  <c r="U457" i="1"/>
  <c r="R457" i="1"/>
  <c r="X456" i="1"/>
  <c r="W456" i="1"/>
  <c r="V456" i="1"/>
  <c r="U456" i="1"/>
  <c r="R456" i="1"/>
  <c r="X455" i="1"/>
  <c r="W455" i="1"/>
  <c r="V455" i="1"/>
  <c r="U455" i="1"/>
  <c r="R455" i="1"/>
  <c r="X454" i="1"/>
  <c r="W454" i="1"/>
  <c r="V454" i="1"/>
  <c r="U454" i="1"/>
  <c r="R454" i="1"/>
  <c r="X453" i="1"/>
  <c r="W453" i="1"/>
  <c r="V453" i="1"/>
  <c r="U453" i="1"/>
  <c r="R453" i="1"/>
  <c r="X452" i="1"/>
  <c r="W452" i="1"/>
  <c r="V452" i="1"/>
  <c r="U452" i="1"/>
  <c r="R452" i="1"/>
  <c r="X451" i="1"/>
  <c r="W451" i="1"/>
  <c r="V451" i="1"/>
  <c r="U451" i="1"/>
  <c r="R451" i="1"/>
  <c r="X450" i="1"/>
  <c r="W450" i="1"/>
  <c r="V450" i="1"/>
  <c r="U450" i="1"/>
  <c r="R450" i="1"/>
  <c r="X449" i="1"/>
  <c r="W449" i="1"/>
  <c r="V449" i="1"/>
  <c r="U449" i="1"/>
  <c r="R449" i="1"/>
  <c r="X448" i="1"/>
  <c r="W448" i="1"/>
  <c r="V448" i="1"/>
  <c r="U448" i="1"/>
  <c r="R448" i="1"/>
  <c r="X447" i="1"/>
  <c r="W447" i="1"/>
  <c r="V447" i="1"/>
  <c r="U447" i="1"/>
  <c r="R447" i="1"/>
  <c r="X446" i="1"/>
  <c r="W446" i="1"/>
  <c r="V446" i="1"/>
  <c r="U446" i="1"/>
  <c r="R446" i="1"/>
  <c r="X445" i="1"/>
  <c r="W445" i="1"/>
  <c r="V445" i="1"/>
  <c r="U445" i="1"/>
  <c r="R445" i="1"/>
  <c r="X444" i="1"/>
  <c r="W444" i="1"/>
  <c r="V444" i="1"/>
  <c r="U444" i="1"/>
  <c r="R444" i="1"/>
  <c r="X443" i="1"/>
  <c r="W443" i="1"/>
  <c r="V443" i="1"/>
  <c r="U443" i="1"/>
  <c r="R443" i="1"/>
  <c r="X442" i="1"/>
  <c r="W442" i="1"/>
  <c r="V442" i="1"/>
  <c r="U442" i="1"/>
  <c r="R442" i="1"/>
  <c r="X441" i="1"/>
  <c r="W441" i="1"/>
  <c r="V441" i="1"/>
  <c r="U441" i="1"/>
  <c r="R441" i="1"/>
  <c r="X440" i="1"/>
  <c r="W440" i="1"/>
  <c r="V440" i="1"/>
  <c r="U440" i="1"/>
  <c r="R440" i="1"/>
  <c r="X439" i="1"/>
  <c r="W439" i="1"/>
  <c r="V439" i="1"/>
  <c r="U439" i="1"/>
  <c r="R439" i="1"/>
  <c r="X438" i="1"/>
  <c r="W438" i="1"/>
  <c r="V438" i="1"/>
  <c r="U438" i="1"/>
  <c r="R438" i="1"/>
  <c r="X437" i="1"/>
  <c r="W437" i="1"/>
  <c r="V437" i="1"/>
  <c r="U437" i="1"/>
  <c r="R437" i="1"/>
  <c r="X436" i="1"/>
  <c r="W436" i="1"/>
  <c r="V436" i="1"/>
  <c r="U436" i="1"/>
  <c r="R436" i="1"/>
  <c r="X435" i="1"/>
  <c r="W435" i="1"/>
  <c r="V435" i="1"/>
  <c r="U435" i="1"/>
  <c r="R435" i="1"/>
  <c r="X434" i="1"/>
  <c r="W434" i="1"/>
  <c r="V434" i="1"/>
  <c r="U434" i="1"/>
  <c r="R434" i="1"/>
  <c r="X433" i="1"/>
  <c r="W433" i="1"/>
  <c r="V433" i="1"/>
  <c r="U433" i="1"/>
  <c r="R433" i="1"/>
  <c r="X432" i="1"/>
  <c r="W432" i="1"/>
  <c r="V432" i="1"/>
  <c r="U432" i="1"/>
  <c r="R432" i="1"/>
  <c r="X431" i="1"/>
  <c r="W431" i="1"/>
  <c r="V431" i="1"/>
  <c r="U431" i="1"/>
  <c r="R431" i="1"/>
  <c r="X430" i="1"/>
  <c r="W430" i="1"/>
  <c r="V430" i="1"/>
  <c r="U430" i="1"/>
  <c r="R430" i="1"/>
  <c r="X429" i="1"/>
  <c r="W429" i="1"/>
  <c r="V429" i="1"/>
  <c r="U429" i="1"/>
  <c r="R429" i="1"/>
  <c r="X428" i="1"/>
  <c r="W428" i="1"/>
  <c r="V428" i="1"/>
  <c r="U428" i="1"/>
  <c r="R428" i="1"/>
  <c r="X427" i="1"/>
  <c r="W427" i="1"/>
  <c r="V427" i="1"/>
  <c r="U427" i="1"/>
  <c r="R427" i="1"/>
  <c r="X426" i="1"/>
  <c r="W426" i="1"/>
  <c r="V426" i="1"/>
  <c r="U426" i="1"/>
  <c r="R426" i="1"/>
  <c r="X425" i="1"/>
  <c r="W425" i="1"/>
  <c r="V425" i="1"/>
  <c r="U425" i="1"/>
  <c r="R425" i="1"/>
  <c r="X424" i="1"/>
  <c r="W424" i="1"/>
  <c r="V424" i="1"/>
  <c r="U424" i="1"/>
  <c r="R424" i="1"/>
  <c r="X423" i="1"/>
  <c r="W423" i="1"/>
  <c r="V423" i="1"/>
  <c r="U423" i="1"/>
  <c r="R423" i="1"/>
  <c r="X422" i="1"/>
  <c r="W422" i="1"/>
  <c r="V422" i="1"/>
  <c r="U422" i="1"/>
  <c r="R422" i="1"/>
  <c r="X421" i="1"/>
  <c r="W421" i="1"/>
  <c r="V421" i="1"/>
  <c r="U421" i="1"/>
  <c r="R421" i="1"/>
  <c r="X420" i="1"/>
  <c r="W420" i="1"/>
  <c r="V420" i="1"/>
  <c r="U420" i="1"/>
  <c r="R420" i="1"/>
  <c r="X419" i="1"/>
  <c r="W419" i="1"/>
  <c r="V419" i="1"/>
  <c r="U419" i="1"/>
  <c r="R419" i="1"/>
  <c r="X418" i="1"/>
  <c r="W418" i="1"/>
  <c r="V418" i="1"/>
  <c r="U418" i="1"/>
  <c r="R418" i="1"/>
  <c r="X417" i="1"/>
  <c r="W417" i="1"/>
  <c r="V417" i="1"/>
  <c r="U417" i="1"/>
  <c r="R417" i="1"/>
  <c r="X416" i="1"/>
  <c r="W416" i="1"/>
  <c r="V416" i="1"/>
  <c r="U416" i="1"/>
  <c r="R416" i="1"/>
  <c r="X415" i="1"/>
  <c r="W415" i="1"/>
  <c r="V415" i="1"/>
  <c r="U415" i="1"/>
  <c r="R415" i="1"/>
  <c r="X414" i="1"/>
  <c r="W414" i="1"/>
  <c r="V414" i="1"/>
  <c r="U414" i="1"/>
  <c r="R414" i="1"/>
  <c r="X413" i="1"/>
  <c r="W413" i="1"/>
  <c r="V413" i="1"/>
  <c r="U413" i="1"/>
  <c r="R413" i="1"/>
  <c r="X412" i="1"/>
  <c r="W412" i="1"/>
  <c r="V412" i="1"/>
  <c r="U412" i="1"/>
  <c r="R412" i="1"/>
  <c r="X411" i="1"/>
  <c r="W411" i="1"/>
  <c r="V411" i="1"/>
  <c r="U411" i="1"/>
  <c r="R411" i="1"/>
  <c r="X410" i="1"/>
  <c r="W410" i="1"/>
  <c r="V410" i="1"/>
  <c r="U410" i="1"/>
  <c r="R410" i="1"/>
  <c r="X409" i="1"/>
  <c r="W409" i="1"/>
  <c r="V409" i="1"/>
  <c r="U409" i="1"/>
  <c r="R409" i="1"/>
  <c r="X408" i="1"/>
  <c r="W408" i="1"/>
  <c r="V408" i="1"/>
  <c r="U408" i="1"/>
  <c r="R408" i="1"/>
  <c r="X407" i="1"/>
  <c r="W407" i="1"/>
  <c r="V407" i="1"/>
  <c r="U407" i="1"/>
  <c r="R407" i="1"/>
  <c r="X406" i="1"/>
  <c r="W406" i="1"/>
  <c r="V406" i="1"/>
  <c r="U406" i="1"/>
  <c r="R406" i="1"/>
  <c r="X405" i="1"/>
  <c r="W405" i="1"/>
  <c r="V405" i="1"/>
  <c r="U405" i="1"/>
  <c r="R405" i="1"/>
  <c r="X404" i="1"/>
  <c r="W404" i="1"/>
  <c r="V404" i="1"/>
  <c r="U404" i="1"/>
  <c r="R404" i="1"/>
  <c r="X403" i="1"/>
  <c r="W403" i="1"/>
  <c r="V403" i="1"/>
  <c r="U403" i="1"/>
  <c r="R403" i="1"/>
  <c r="X402" i="1"/>
  <c r="W402" i="1"/>
  <c r="V402" i="1"/>
  <c r="U402" i="1"/>
  <c r="R402" i="1"/>
  <c r="X401" i="1"/>
  <c r="W401" i="1"/>
  <c r="V401" i="1"/>
  <c r="U401" i="1"/>
  <c r="R401" i="1"/>
  <c r="X400" i="1"/>
  <c r="W400" i="1"/>
  <c r="V400" i="1"/>
  <c r="U400" i="1"/>
  <c r="R400" i="1"/>
  <c r="X399" i="1"/>
  <c r="W399" i="1"/>
  <c r="V399" i="1"/>
  <c r="U399" i="1"/>
  <c r="R399" i="1"/>
  <c r="X398" i="1"/>
  <c r="W398" i="1"/>
  <c r="V398" i="1"/>
  <c r="U398" i="1"/>
  <c r="R398" i="1"/>
  <c r="X397" i="1"/>
  <c r="W397" i="1"/>
  <c r="V397" i="1"/>
  <c r="U397" i="1"/>
  <c r="R397" i="1"/>
  <c r="X396" i="1"/>
  <c r="W396" i="1"/>
  <c r="V396" i="1"/>
  <c r="U396" i="1"/>
  <c r="R396" i="1"/>
  <c r="X395" i="1"/>
  <c r="W395" i="1"/>
  <c r="V395" i="1"/>
  <c r="U395" i="1"/>
  <c r="R395" i="1"/>
  <c r="X394" i="1"/>
  <c r="W394" i="1"/>
  <c r="V394" i="1"/>
  <c r="U394" i="1"/>
  <c r="R394" i="1"/>
  <c r="X393" i="1"/>
  <c r="W393" i="1"/>
  <c r="V393" i="1"/>
  <c r="U393" i="1"/>
  <c r="R393" i="1"/>
  <c r="X392" i="1"/>
  <c r="W392" i="1"/>
  <c r="V392" i="1"/>
  <c r="U392" i="1"/>
  <c r="R392" i="1"/>
  <c r="X391" i="1"/>
  <c r="W391" i="1"/>
  <c r="V391" i="1"/>
  <c r="U391" i="1"/>
  <c r="R391" i="1"/>
  <c r="X390" i="1"/>
  <c r="W390" i="1"/>
  <c r="V390" i="1"/>
  <c r="U390" i="1"/>
  <c r="R390" i="1"/>
  <c r="X389" i="1"/>
  <c r="W389" i="1"/>
  <c r="V389" i="1"/>
  <c r="U389" i="1"/>
  <c r="R389" i="1"/>
  <c r="X388" i="1"/>
  <c r="W388" i="1"/>
  <c r="V388" i="1"/>
  <c r="U388" i="1"/>
  <c r="R388" i="1"/>
  <c r="X387" i="1"/>
  <c r="W387" i="1"/>
  <c r="V387" i="1"/>
  <c r="U387" i="1"/>
  <c r="R387" i="1"/>
  <c r="X386" i="1"/>
  <c r="W386" i="1"/>
  <c r="V386" i="1"/>
  <c r="U386" i="1"/>
  <c r="R386" i="1"/>
  <c r="X385" i="1"/>
  <c r="W385" i="1"/>
  <c r="V385" i="1"/>
  <c r="U385" i="1"/>
  <c r="R385" i="1"/>
  <c r="X384" i="1"/>
  <c r="W384" i="1"/>
  <c r="V384" i="1"/>
  <c r="U384" i="1"/>
  <c r="R384" i="1"/>
  <c r="X383" i="1"/>
  <c r="W383" i="1"/>
  <c r="V383" i="1"/>
  <c r="U383" i="1"/>
  <c r="R383" i="1"/>
  <c r="X382" i="1"/>
  <c r="W382" i="1"/>
  <c r="V382" i="1"/>
  <c r="U382" i="1"/>
  <c r="R382" i="1"/>
  <c r="X381" i="1"/>
  <c r="W381" i="1"/>
  <c r="V381" i="1"/>
  <c r="U381" i="1"/>
  <c r="R381" i="1"/>
  <c r="X380" i="1"/>
  <c r="W380" i="1"/>
  <c r="V380" i="1"/>
  <c r="U380" i="1"/>
  <c r="R380" i="1"/>
  <c r="X379" i="1"/>
  <c r="W379" i="1"/>
  <c r="V379" i="1"/>
  <c r="U379" i="1"/>
  <c r="R379" i="1"/>
  <c r="X378" i="1"/>
  <c r="W378" i="1"/>
  <c r="V378" i="1"/>
  <c r="U378" i="1"/>
  <c r="R378" i="1"/>
  <c r="X377" i="1"/>
  <c r="W377" i="1"/>
  <c r="V377" i="1"/>
  <c r="U377" i="1"/>
  <c r="R377" i="1"/>
  <c r="X376" i="1"/>
  <c r="W376" i="1"/>
  <c r="V376" i="1"/>
  <c r="U376" i="1"/>
  <c r="R376" i="1"/>
  <c r="X375" i="1"/>
  <c r="W375" i="1"/>
  <c r="V375" i="1"/>
  <c r="U375" i="1"/>
  <c r="R375" i="1"/>
  <c r="X374" i="1"/>
  <c r="W374" i="1"/>
  <c r="V374" i="1"/>
  <c r="U374" i="1"/>
  <c r="R374" i="1"/>
  <c r="X373" i="1"/>
  <c r="W373" i="1"/>
  <c r="V373" i="1"/>
  <c r="U373" i="1"/>
  <c r="R373" i="1"/>
  <c r="X372" i="1"/>
  <c r="W372" i="1"/>
  <c r="V372" i="1"/>
  <c r="U372" i="1"/>
  <c r="R372" i="1"/>
  <c r="X371" i="1"/>
  <c r="W371" i="1"/>
  <c r="V371" i="1"/>
  <c r="U371" i="1"/>
  <c r="R371" i="1"/>
  <c r="X370" i="1"/>
  <c r="W370" i="1"/>
  <c r="V370" i="1"/>
  <c r="U370" i="1"/>
  <c r="R370" i="1"/>
  <c r="X369" i="1"/>
  <c r="W369" i="1"/>
  <c r="V369" i="1"/>
  <c r="U369" i="1"/>
  <c r="R369" i="1"/>
  <c r="X368" i="1"/>
  <c r="W368" i="1"/>
  <c r="V368" i="1"/>
  <c r="U368" i="1"/>
  <c r="R368" i="1"/>
  <c r="X367" i="1"/>
  <c r="W367" i="1"/>
  <c r="V367" i="1"/>
  <c r="U367" i="1"/>
  <c r="R367" i="1"/>
  <c r="X366" i="1"/>
  <c r="W366" i="1"/>
  <c r="V366" i="1"/>
  <c r="U366" i="1"/>
  <c r="R366" i="1"/>
  <c r="X365" i="1"/>
  <c r="W365" i="1"/>
  <c r="V365" i="1"/>
  <c r="U365" i="1"/>
  <c r="R365" i="1"/>
  <c r="X364" i="1"/>
  <c r="W364" i="1"/>
  <c r="V364" i="1"/>
  <c r="U364" i="1"/>
  <c r="R364" i="1"/>
  <c r="X363" i="1"/>
  <c r="W363" i="1"/>
  <c r="V363" i="1"/>
  <c r="U363" i="1"/>
  <c r="R363" i="1"/>
  <c r="X362" i="1"/>
  <c r="W362" i="1"/>
  <c r="V362" i="1"/>
  <c r="U362" i="1"/>
  <c r="R362" i="1"/>
  <c r="X361" i="1"/>
  <c r="W361" i="1"/>
  <c r="V361" i="1"/>
  <c r="U361" i="1"/>
  <c r="R361" i="1"/>
  <c r="X360" i="1"/>
  <c r="W360" i="1"/>
  <c r="V360" i="1"/>
  <c r="U360" i="1"/>
  <c r="R360" i="1"/>
  <c r="X359" i="1"/>
  <c r="W359" i="1"/>
  <c r="V359" i="1"/>
  <c r="U359" i="1"/>
  <c r="R359" i="1"/>
  <c r="X358" i="1"/>
  <c r="W358" i="1"/>
  <c r="V358" i="1"/>
  <c r="U358" i="1"/>
  <c r="R358" i="1"/>
  <c r="X357" i="1"/>
  <c r="W357" i="1"/>
  <c r="V357" i="1"/>
  <c r="U357" i="1"/>
  <c r="R357" i="1"/>
  <c r="X356" i="1"/>
  <c r="W356" i="1"/>
  <c r="V356" i="1"/>
  <c r="U356" i="1"/>
  <c r="R356" i="1"/>
  <c r="X355" i="1"/>
  <c r="W355" i="1"/>
  <c r="V355" i="1"/>
  <c r="U355" i="1"/>
  <c r="R355" i="1"/>
  <c r="X354" i="1"/>
  <c r="W354" i="1"/>
  <c r="V354" i="1"/>
  <c r="U354" i="1"/>
  <c r="R354" i="1"/>
  <c r="X353" i="1"/>
  <c r="W353" i="1"/>
  <c r="V353" i="1"/>
  <c r="U353" i="1"/>
  <c r="R353" i="1"/>
  <c r="X352" i="1"/>
  <c r="W352" i="1"/>
  <c r="V352" i="1"/>
  <c r="U352" i="1"/>
  <c r="R352" i="1"/>
  <c r="X351" i="1"/>
  <c r="W351" i="1"/>
  <c r="V351" i="1"/>
  <c r="U351" i="1"/>
  <c r="R351" i="1"/>
  <c r="X350" i="1"/>
  <c r="W350" i="1"/>
  <c r="V350" i="1"/>
  <c r="U350" i="1"/>
  <c r="R350" i="1"/>
  <c r="X349" i="1"/>
  <c r="W349" i="1"/>
  <c r="V349" i="1"/>
  <c r="U349" i="1"/>
  <c r="R349" i="1"/>
  <c r="X348" i="1"/>
  <c r="W348" i="1"/>
  <c r="V348" i="1"/>
  <c r="U348" i="1"/>
  <c r="R348" i="1"/>
  <c r="X347" i="1"/>
  <c r="W347" i="1"/>
  <c r="V347" i="1"/>
  <c r="U347" i="1"/>
  <c r="R347" i="1"/>
  <c r="X346" i="1"/>
  <c r="W346" i="1"/>
  <c r="V346" i="1"/>
  <c r="U346" i="1"/>
  <c r="R346" i="1"/>
  <c r="X345" i="1"/>
  <c r="W345" i="1"/>
  <c r="V345" i="1"/>
  <c r="U345" i="1"/>
  <c r="R345" i="1"/>
  <c r="X344" i="1"/>
  <c r="W344" i="1"/>
  <c r="V344" i="1"/>
  <c r="U344" i="1"/>
  <c r="R344" i="1"/>
  <c r="X343" i="1"/>
  <c r="W343" i="1"/>
  <c r="V343" i="1"/>
  <c r="U343" i="1"/>
  <c r="R343" i="1"/>
  <c r="X342" i="1"/>
  <c r="W342" i="1"/>
  <c r="V342" i="1"/>
  <c r="U342" i="1"/>
  <c r="R342" i="1"/>
  <c r="X341" i="1"/>
  <c r="W341" i="1"/>
  <c r="V341" i="1"/>
  <c r="U341" i="1"/>
  <c r="R341" i="1"/>
  <c r="X340" i="1"/>
  <c r="W340" i="1"/>
  <c r="V340" i="1"/>
  <c r="U340" i="1"/>
  <c r="R340" i="1"/>
  <c r="X339" i="1"/>
  <c r="W339" i="1"/>
  <c r="V339" i="1"/>
  <c r="U339" i="1"/>
  <c r="R339" i="1"/>
  <c r="X338" i="1"/>
  <c r="W338" i="1"/>
  <c r="V338" i="1"/>
  <c r="U338" i="1"/>
  <c r="R338" i="1"/>
  <c r="X337" i="1"/>
  <c r="W337" i="1"/>
  <c r="V337" i="1"/>
  <c r="U337" i="1"/>
  <c r="R337" i="1"/>
  <c r="X336" i="1"/>
  <c r="W336" i="1"/>
  <c r="V336" i="1"/>
  <c r="U336" i="1"/>
  <c r="R336" i="1"/>
  <c r="X335" i="1"/>
  <c r="W335" i="1"/>
  <c r="V335" i="1"/>
  <c r="U335" i="1"/>
  <c r="R335" i="1"/>
  <c r="X334" i="1"/>
  <c r="W334" i="1"/>
  <c r="V334" i="1"/>
  <c r="U334" i="1"/>
  <c r="R334" i="1"/>
  <c r="X333" i="1"/>
  <c r="W333" i="1"/>
  <c r="V333" i="1"/>
  <c r="U333" i="1"/>
  <c r="R333" i="1"/>
  <c r="X332" i="1"/>
  <c r="W332" i="1"/>
  <c r="V332" i="1"/>
  <c r="U332" i="1"/>
  <c r="R332" i="1"/>
  <c r="X331" i="1"/>
  <c r="W331" i="1"/>
  <c r="V331" i="1"/>
  <c r="U331" i="1"/>
  <c r="R331" i="1"/>
  <c r="X330" i="1"/>
  <c r="W330" i="1"/>
  <c r="V330" i="1"/>
  <c r="U330" i="1"/>
  <c r="R330" i="1"/>
  <c r="X329" i="1"/>
  <c r="W329" i="1"/>
  <c r="V329" i="1"/>
  <c r="U329" i="1"/>
  <c r="R329" i="1"/>
  <c r="X328" i="1"/>
  <c r="W328" i="1"/>
  <c r="V328" i="1"/>
  <c r="U328" i="1"/>
  <c r="R328" i="1"/>
  <c r="X327" i="1"/>
  <c r="W327" i="1"/>
  <c r="V327" i="1"/>
  <c r="U327" i="1"/>
  <c r="R327" i="1"/>
  <c r="X326" i="1"/>
  <c r="W326" i="1"/>
  <c r="V326" i="1"/>
  <c r="U326" i="1"/>
  <c r="R326" i="1"/>
  <c r="X325" i="1"/>
  <c r="W325" i="1"/>
  <c r="V325" i="1"/>
  <c r="U325" i="1"/>
  <c r="R325" i="1"/>
  <c r="X324" i="1"/>
  <c r="W324" i="1"/>
  <c r="V324" i="1"/>
  <c r="U324" i="1"/>
  <c r="R324" i="1"/>
  <c r="X323" i="1"/>
  <c r="W323" i="1"/>
  <c r="V323" i="1"/>
  <c r="U323" i="1"/>
  <c r="R323" i="1"/>
  <c r="X322" i="1"/>
  <c r="W322" i="1"/>
  <c r="V322" i="1"/>
  <c r="U322" i="1"/>
  <c r="R322" i="1"/>
  <c r="X321" i="1"/>
  <c r="W321" i="1"/>
  <c r="V321" i="1"/>
  <c r="U321" i="1"/>
  <c r="R321" i="1"/>
  <c r="X320" i="1"/>
  <c r="W320" i="1"/>
  <c r="V320" i="1"/>
  <c r="U320" i="1"/>
  <c r="R320" i="1"/>
  <c r="X319" i="1"/>
  <c r="W319" i="1"/>
  <c r="V319" i="1"/>
  <c r="U319" i="1"/>
  <c r="R319" i="1"/>
  <c r="X318" i="1"/>
  <c r="W318" i="1"/>
  <c r="V318" i="1"/>
  <c r="U318" i="1"/>
  <c r="R318" i="1"/>
  <c r="X317" i="1"/>
  <c r="W317" i="1"/>
  <c r="V317" i="1"/>
  <c r="U317" i="1"/>
  <c r="R317" i="1"/>
  <c r="X316" i="1"/>
  <c r="W316" i="1"/>
  <c r="V316" i="1"/>
  <c r="U316" i="1"/>
  <c r="R316" i="1"/>
  <c r="X315" i="1"/>
  <c r="W315" i="1"/>
  <c r="V315" i="1"/>
  <c r="U315" i="1"/>
  <c r="R315" i="1"/>
  <c r="X314" i="1"/>
  <c r="W314" i="1"/>
  <c r="V314" i="1"/>
  <c r="U314" i="1"/>
  <c r="R314" i="1"/>
  <c r="X313" i="1"/>
  <c r="W313" i="1"/>
  <c r="V313" i="1"/>
  <c r="U313" i="1"/>
  <c r="R313" i="1"/>
  <c r="X312" i="1"/>
  <c r="W312" i="1"/>
  <c r="V312" i="1"/>
  <c r="U312" i="1"/>
  <c r="R312" i="1"/>
  <c r="X311" i="1"/>
  <c r="W311" i="1"/>
  <c r="V311" i="1"/>
  <c r="U311" i="1"/>
  <c r="R311" i="1"/>
  <c r="X310" i="1"/>
  <c r="W310" i="1"/>
  <c r="V310" i="1"/>
  <c r="U310" i="1"/>
  <c r="R310" i="1"/>
  <c r="X309" i="1"/>
  <c r="W309" i="1"/>
  <c r="V309" i="1"/>
  <c r="U309" i="1"/>
  <c r="R309" i="1"/>
  <c r="X308" i="1"/>
  <c r="W308" i="1"/>
  <c r="V308" i="1"/>
  <c r="U308" i="1"/>
  <c r="R308" i="1"/>
  <c r="X307" i="1"/>
  <c r="W307" i="1"/>
  <c r="V307" i="1"/>
  <c r="U307" i="1"/>
  <c r="R307" i="1"/>
  <c r="X306" i="1"/>
  <c r="W306" i="1"/>
  <c r="V306" i="1"/>
  <c r="U306" i="1"/>
  <c r="R306" i="1"/>
  <c r="X305" i="1"/>
  <c r="W305" i="1"/>
  <c r="V305" i="1"/>
  <c r="U305" i="1"/>
  <c r="R305" i="1"/>
  <c r="X304" i="1"/>
  <c r="W304" i="1"/>
  <c r="V304" i="1"/>
  <c r="U304" i="1"/>
  <c r="R304" i="1"/>
  <c r="X303" i="1"/>
  <c r="W303" i="1"/>
  <c r="V303" i="1"/>
  <c r="U303" i="1"/>
  <c r="R303" i="1"/>
  <c r="X302" i="1"/>
  <c r="W302" i="1"/>
  <c r="V302" i="1"/>
  <c r="U302" i="1"/>
  <c r="R302" i="1"/>
  <c r="X301" i="1"/>
  <c r="W301" i="1"/>
  <c r="V301" i="1"/>
  <c r="U301" i="1"/>
  <c r="R301" i="1"/>
  <c r="X300" i="1"/>
  <c r="W300" i="1"/>
  <c r="V300" i="1"/>
  <c r="U300" i="1"/>
  <c r="R300" i="1"/>
  <c r="X299" i="1"/>
  <c r="W299" i="1"/>
  <c r="V299" i="1"/>
  <c r="U299" i="1"/>
  <c r="R299" i="1"/>
  <c r="X298" i="1"/>
  <c r="W298" i="1"/>
  <c r="V298" i="1"/>
  <c r="U298" i="1"/>
  <c r="R298" i="1"/>
  <c r="X297" i="1"/>
  <c r="W297" i="1"/>
  <c r="V297" i="1"/>
  <c r="U297" i="1"/>
  <c r="R297" i="1"/>
  <c r="X296" i="1"/>
  <c r="W296" i="1"/>
  <c r="V296" i="1"/>
  <c r="U296" i="1"/>
  <c r="R296" i="1"/>
  <c r="X295" i="1"/>
  <c r="W295" i="1"/>
  <c r="V295" i="1"/>
  <c r="U295" i="1"/>
  <c r="R295" i="1"/>
  <c r="X294" i="1"/>
  <c r="W294" i="1"/>
  <c r="V294" i="1"/>
  <c r="U294" i="1"/>
  <c r="R294" i="1"/>
  <c r="X293" i="1"/>
  <c r="W293" i="1"/>
  <c r="V293" i="1"/>
  <c r="U293" i="1"/>
  <c r="R293" i="1"/>
  <c r="X292" i="1"/>
  <c r="W292" i="1"/>
  <c r="V292" i="1"/>
  <c r="U292" i="1"/>
  <c r="R292" i="1"/>
  <c r="X291" i="1"/>
  <c r="W291" i="1"/>
  <c r="V291" i="1"/>
  <c r="U291" i="1"/>
  <c r="R291" i="1"/>
  <c r="X290" i="1"/>
  <c r="W290" i="1"/>
  <c r="V290" i="1"/>
  <c r="U290" i="1"/>
  <c r="R290" i="1"/>
  <c r="X289" i="1"/>
  <c r="W289" i="1"/>
  <c r="V289" i="1"/>
  <c r="U289" i="1"/>
  <c r="R289" i="1"/>
  <c r="X288" i="1"/>
  <c r="W288" i="1"/>
  <c r="V288" i="1"/>
  <c r="U288" i="1"/>
  <c r="R288" i="1"/>
  <c r="X287" i="1"/>
  <c r="W287" i="1"/>
  <c r="V287" i="1"/>
  <c r="U287" i="1"/>
  <c r="R287" i="1"/>
  <c r="X286" i="1"/>
  <c r="W286" i="1"/>
  <c r="V286" i="1"/>
  <c r="U286" i="1"/>
  <c r="R286" i="1"/>
  <c r="X285" i="1"/>
  <c r="W285" i="1"/>
  <c r="V285" i="1"/>
  <c r="U285" i="1"/>
  <c r="R285" i="1"/>
  <c r="X284" i="1"/>
  <c r="W284" i="1"/>
  <c r="V284" i="1"/>
  <c r="U284" i="1"/>
  <c r="R284" i="1"/>
  <c r="X283" i="1"/>
  <c r="W283" i="1"/>
  <c r="V283" i="1"/>
  <c r="U283" i="1"/>
  <c r="R283" i="1"/>
  <c r="X282" i="1"/>
  <c r="W282" i="1"/>
  <c r="V282" i="1"/>
  <c r="U282" i="1"/>
  <c r="R282" i="1"/>
  <c r="X281" i="1"/>
  <c r="W281" i="1"/>
  <c r="V281" i="1"/>
  <c r="U281" i="1"/>
  <c r="R281" i="1"/>
  <c r="X280" i="1"/>
  <c r="W280" i="1"/>
  <c r="V280" i="1"/>
  <c r="U280" i="1"/>
  <c r="R280" i="1"/>
  <c r="X279" i="1"/>
  <c r="W279" i="1"/>
  <c r="V279" i="1"/>
  <c r="U279" i="1"/>
  <c r="R279" i="1"/>
  <c r="X278" i="1"/>
  <c r="W278" i="1"/>
  <c r="V278" i="1"/>
  <c r="U278" i="1"/>
  <c r="R278" i="1"/>
  <c r="X277" i="1"/>
  <c r="W277" i="1"/>
  <c r="V277" i="1"/>
  <c r="U277" i="1"/>
  <c r="R277" i="1"/>
  <c r="X276" i="1"/>
  <c r="W276" i="1"/>
  <c r="V276" i="1"/>
  <c r="U276" i="1"/>
  <c r="R276" i="1"/>
  <c r="X275" i="1"/>
  <c r="W275" i="1"/>
  <c r="V275" i="1"/>
  <c r="U275" i="1"/>
  <c r="R275" i="1"/>
  <c r="X274" i="1"/>
  <c r="W274" i="1"/>
  <c r="V274" i="1"/>
  <c r="U274" i="1"/>
  <c r="R274" i="1"/>
  <c r="X273" i="1"/>
  <c r="W273" i="1"/>
  <c r="V273" i="1"/>
  <c r="U273" i="1"/>
  <c r="R273" i="1"/>
  <c r="X272" i="1"/>
  <c r="W272" i="1"/>
  <c r="V272" i="1"/>
  <c r="U272" i="1"/>
  <c r="R272" i="1"/>
  <c r="X271" i="1"/>
  <c r="W271" i="1"/>
  <c r="V271" i="1"/>
  <c r="U271" i="1"/>
  <c r="R271" i="1"/>
  <c r="X270" i="1"/>
  <c r="W270" i="1"/>
  <c r="V270" i="1"/>
  <c r="U270" i="1"/>
  <c r="R270" i="1"/>
  <c r="X269" i="1"/>
  <c r="W269" i="1"/>
  <c r="V269" i="1"/>
  <c r="U269" i="1"/>
  <c r="R269" i="1"/>
  <c r="X268" i="1"/>
  <c r="W268" i="1"/>
  <c r="V268" i="1"/>
  <c r="U268" i="1"/>
  <c r="R268" i="1"/>
  <c r="X267" i="1"/>
  <c r="W267" i="1"/>
  <c r="V267" i="1"/>
  <c r="U267" i="1"/>
  <c r="R267" i="1"/>
  <c r="X266" i="1"/>
  <c r="W266" i="1"/>
  <c r="V266" i="1"/>
  <c r="U266" i="1"/>
  <c r="R266" i="1"/>
  <c r="X265" i="1"/>
  <c r="W265" i="1"/>
  <c r="V265" i="1"/>
  <c r="U265" i="1"/>
  <c r="R265" i="1"/>
  <c r="X264" i="1"/>
  <c r="W264" i="1"/>
  <c r="V264" i="1"/>
  <c r="U264" i="1"/>
  <c r="R264" i="1"/>
  <c r="X263" i="1"/>
  <c r="W263" i="1"/>
  <c r="V263" i="1"/>
  <c r="U263" i="1"/>
  <c r="R263" i="1"/>
  <c r="X262" i="1"/>
  <c r="W262" i="1"/>
  <c r="V262" i="1"/>
  <c r="U262" i="1"/>
  <c r="R262" i="1"/>
  <c r="X261" i="1"/>
  <c r="W261" i="1"/>
  <c r="V261" i="1"/>
  <c r="U261" i="1"/>
  <c r="R261" i="1"/>
  <c r="X260" i="1"/>
  <c r="W260" i="1"/>
  <c r="V260" i="1"/>
  <c r="U260" i="1"/>
  <c r="R260" i="1"/>
  <c r="X259" i="1"/>
  <c r="W259" i="1"/>
  <c r="V259" i="1"/>
  <c r="U259" i="1"/>
  <c r="R259" i="1"/>
  <c r="X258" i="1"/>
  <c r="W258" i="1"/>
  <c r="V258" i="1"/>
  <c r="U258" i="1"/>
  <c r="R258" i="1"/>
  <c r="X257" i="1"/>
  <c r="W257" i="1"/>
  <c r="V257" i="1"/>
  <c r="U257" i="1"/>
  <c r="R257" i="1"/>
  <c r="X256" i="1"/>
  <c r="W256" i="1"/>
  <c r="V256" i="1"/>
  <c r="U256" i="1"/>
  <c r="R256" i="1"/>
  <c r="X255" i="1"/>
  <c r="W255" i="1"/>
  <c r="V255" i="1"/>
  <c r="U255" i="1"/>
  <c r="R255" i="1"/>
  <c r="X254" i="1"/>
  <c r="W254" i="1"/>
  <c r="V254" i="1"/>
  <c r="U254" i="1"/>
  <c r="R254" i="1"/>
  <c r="X253" i="1"/>
  <c r="W253" i="1"/>
  <c r="V253" i="1"/>
  <c r="U253" i="1"/>
  <c r="R253" i="1"/>
  <c r="X252" i="1"/>
  <c r="W252" i="1"/>
  <c r="V252" i="1"/>
  <c r="U252" i="1"/>
  <c r="R252" i="1"/>
  <c r="X251" i="1"/>
  <c r="W251" i="1"/>
  <c r="V251" i="1"/>
  <c r="U251" i="1"/>
  <c r="R251" i="1"/>
  <c r="X250" i="1"/>
  <c r="W250" i="1"/>
  <c r="V250" i="1"/>
  <c r="U250" i="1"/>
  <c r="R250" i="1"/>
  <c r="X249" i="1"/>
  <c r="W249" i="1"/>
  <c r="V249" i="1"/>
  <c r="U249" i="1"/>
  <c r="R249" i="1"/>
  <c r="X248" i="1"/>
  <c r="W248" i="1"/>
  <c r="V248" i="1"/>
  <c r="U248" i="1"/>
  <c r="R248" i="1"/>
  <c r="X247" i="1"/>
  <c r="W247" i="1"/>
  <c r="V247" i="1"/>
  <c r="U247" i="1"/>
  <c r="R247" i="1"/>
  <c r="X246" i="1"/>
  <c r="W246" i="1"/>
  <c r="V246" i="1"/>
  <c r="U246" i="1"/>
  <c r="R246" i="1"/>
  <c r="X245" i="1"/>
  <c r="W245" i="1"/>
  <c r="V245" i="1"/>
  <c r="U245" i="1"/>
  <c r="R245" i="1"/>
  <c r="X244" i="1"/>
  <c r="W244" i="1"/>
  <c r="V244" i="1"/>
  <c r="U244" i="1"/>
  <c r="R244" i="1"/>
  <c r="X243" i="1"/>
  <c r="W243" i="1"/>
  <c r="V243" i="1"/>
  <c r="U243" i="1"/>
  <c r="R243" i="1"/>
  <c r="X242" i="1"/>
  <c r="W242" i="1"/>
  <c r="V242" i="1"/>
  <c r="U242" i="1"/>
  <c r="R242" i="1"/>
  <c r="X241" i="1"/>
  <c r="W241" i="1"/>
  <c r="V241" i="1"/>
  <c r="U241" i="1"/>
  <c r="R241" i="1"/>
  <c r="X240" i="1"/>
  <c r="W240" i="1"/>
  <c r="V240" i="1"/>
  <c r="U240" i="1"/>
  <c r="R240" i="1"/>
  <c r="X239" i="1"/>
  <c r="W239" i="1"/>
  <c r="V239" i="1"/>
  <c r="U239" i="1"/>
  <c r="R239" i="1"/>
  <c r="X238" i="1"/>
  <c r="W238" i="1"/>
  <c r="V238" i="1"/>
  <c r="U238" i="1"/>
  <c r="R238" i="1"/>
  <c r="X237" i="1"/>
  <c r="W237" i="1"/>
  <c r="V237" i="1"/>
  <c r="U237" i="1"/>
  <c r="R237" i="1"/>
  <c r="X236" i="1"/>
  <c r="W236" i="1"/>
  <c r="V236" i="1"/>
  <c r="U236" i="1"/>
  <c r="R236" i="1"/>
  <c r="X235" i="1"/>
  <c r="W235" i="1"/>
  <c r="V235" i="1"/>
  <c r="U235" i="1"/>
  <c r="R235" i="1"/>
  <c r="X234" i="1"/>
  <c r="W234" i="1"/>
  <c r="V234" i="1"/>
  <c r="U234" i="1"/>
  <c r="R234" i="1"/>
  <c r="X233" i="1"/>
  <c r="W233" i="1"/>
  <c r="V233" i="1"/>
  <c r="U233" i="1"/>
  <c r="R233" i="1"/>
  <c r="X232" i="1"/>
  <c r="W232" i="1"/>
  <c r="V232" i="1"/>
  <c r="U232" i="1"/>
  <c r="R232" i="1"/>
  <c r="X231" i="1"/>
  <c r="W231" i="1"/>
  <c r="V231" i="1"/>
  <c r="U231" i="1"/>
  <c r="R231" i="1"/>
  <c r="X230" i="1"/>
  <c r="W230" i="1"/>
  <c r="V230" i="1"/>
  <c r="U230" i="1"/>
  <c r="R230" i="1"/>
  <c r="X229" i="1"/>
  <c r="W229" i="1"/>
  <c r="V229" i="1"/>
  <c r="U229" i="1"/>
  <c r="R229" i="1"/>
  <c r="X228" i="1"/>
  <c r="W228" i="1"/>
  <c r="V228" i="1"/>
  <c r="U228" i="1"/>
  <c r="R228" i="1"/>
  <c r="X227" i="1"/>
  <c r="W227" i="1"/>
  <c r="V227" i="1"/>
  <c r="U227" i="1"/>
  <c r="R227" i="1"/>
  <c r="X226" i="1"/>
  <c r="W226" i="1"/>
  <c r="V226" i="1"/>
  <c r="U226" i="1"/>
  <c r="R226" i="1"/>
  <c r="X225" i="1"/>
  <c r="W225" i="1"/>
  <c r="V225" i="1"/>
  <c r="U225" i="1"/>
  <c r="R225" i="1"/>
  <c r="X224" i="1"/>
  <c r="W224" i="1"/>
  <c r="V224" i="1"/>
  <c r="U224" i="1"/>
  <c r="R224" i="1"/>
  <c r="X223" i="1"/>
  <c r="W223" i="1"/>
  <c r="V223" i="1"/>
  <c r="U223" i="1"/>
  <c r="R223" i="1"/>
  <c r="X222" i="1"/>
  <c r="W222" i="1"/>
  <c r="V222" i="1"/>
  <c r="U222" i="1"/>
  <c r="R222" i="1"/>
  <c r="X221" i="1"/>
  <c r="W221" i="1"/>
  <c r="V221" i="1"/>
  <c r="U221" i="1"/>
  <c r="R221" i="1"/>
  <c r="X220" i="1"/>
  <c r="W220" i="1"/>
  <c r="V220" i="1"/>
  <c r="U220" i="1"/>
  <c r="R220" i="1"/>
  <c r="X219" i="1"/>
  <c r="W219" i="1"/>
  <c r="V219" i="1"/>
  <c r="U219" i="1"/>
  <c r="R219" i="1"/>
  <c r="X218" i="1"/>
  <c r="W218" i="1"/>
  <c r="V218" i="1"/>
  <c r="U218" i="1"/>
  <c r="R218" i="1"/>
  <c r="X217" i="1"/>
  <c r="W217" i="1"/>
  <c r="V217" i="1"/>
  <c r="U217" i="1"/>
  <c r="R217" i="1"/>
  <c r="X216" i="1"/>
  <c r="W216" i="1"/>
  <c r="V216" i="1"/>
  <c r="U216" i="1"/>
  <c r="R216" i="1"/>
  <c r="X215" i="1"/>
  <c r="W215" i="1"/>
  <c r="V215" i="1"/>
  <c r="U215" i="1"/>
  <c r="R215" i="1"/>
  <c r="X214" i="1"/>
  <c r="W214" i="1"/>
  <c r="V214" i="1"/>
  <c r="U214" i="1"/>
  <c r="R214" i="1"/>
  <c r="X213" i="1"/>
  <c r="W213" i="1"/>
  <c r="V213" i="1"/>
  <c r="U213" i="1"/>
  <c r="R213" i="1"/>
  <c r="X212" i="1"/>
  <c r="W212" i="1"/>
  <c r="V212" i="1"/>
  <c r="U212" i="1"/>
  <c r="R212" i="1"/>
  <c r="X211" i="1"/>
  <c r="W211" i="1"/>
  <c r="V211" i="1"/>
  <c r="U211" i="1"/>
  <c r="R211" i="1"/>
  <c r="X210" i="1"/>
  <c r="W210" i="1"/>
  <c r="V210" i="1"/>
  <c r="U210" i="1"/>
  <c r="R210" i="1"/>
  <c r="X209" i="1"/>
  <c r="W209" i="1"/>
  <c r="V209" i="1"/>
  <c r="U209" i="1"/>
  <c r="R209" i="1"/>
  <c r="X208" i="1"/>
  <c r="W208" i="1"/>
  <c r="V208" i="1"/>
  <c r="U208" i="1"/>
  <c r="R208" i="1"/>
  <c r="X207" i="1"/>
  <c r="W207" i="1"/>
  <c r="V207" i="1"/>
  <c r="U207" i="1"/>
  <c r="R207" i="1"/>
  <c r="X206" i="1"/>
  <c r="W206" i="1"/>
  <c r="V206" i="1"/>
  <c r="U206" i="1"/>
  <c r="R206" i="1"/>
  <c r="X205" i="1"/>
  <c r="W205" i="1"/>
  <c r="V205" i="1"/>
  <c r="U205" i="1"/>
  <c r="R205" i="1"/>
  <c r="X204" i="1"/>
  <c r="W204" i="1"/>
  <c r="V204" i="1"/>
  <c r="U204" i="1"/>
  <c r="R204" i="1"/>
  <c r="X203" i="1"/>
  <c r="W203" i="1"/>
  <c r="V203" i="1"/>
  <c r="U203" i="1"/>
  <c r="R203" i="1"/>
  <c r="X202" i="1"/>
  <c r="W202" i="1"/>
  <c r="V202" i="1"/>
  <c r="U202" i="1"/>
  <c r="R202" i="1"/>
  <c r="X201" i="1"/>
  <c r="W201" i="1"/>
  <c r="V201" i="1"/>
  <c r="U201" i="1"/>
  <c r="R201" i="1"/>
  <c r="X200" i="1"/>
  <c r="W200" i="1"/>
  <c r="V200" i="1"/>
  <c r="U200" i="1"/>
  <c r="R200" i="1"/>
  <c r="X199" i="1"/>
  <c r="W199" i="1"/>
  <c r="V199" i="1"/>
  <c r="U199" i="1"/>
  <c r="R199" i="1"/>
  <c r="X198" i="1"/>
  <c r="W198" i="1"/>
  <c r="V198" i="1"/>
  <c r="U198" i="1"/>
  <c r="R198" i="1"/>
  <c r="X197" i="1"/>
  <c r="W197" i="1"/>
  <c r="V197" i="1"/>
  <c r="U197" i="1"/>
  <c r="R197" i="1"/>
  <c r="X196" i="1"/>
  <c r="W196" i="1"/>
  <c r="V196" i="1"/>
  <c r="U196" i="1"/>
  <c r="R196" i="1"/>
  <c r="X195" i="1"/>
  <c r="W195" i="1"/>
  <c r="V195" i="1"/>
  <c r="U195" i="1"/>
  <c r="R195" i="1"/>
  <c r="X194" i="1"/>
  <c r="W194" i="1"/>
  <c r="V194" i="1"/>
  <c r="U194" i="1"/>
  <c r="R194" i="1"/>
  <c r="X193" i="1"/>
  <c r="W193" i="1"/>
  <c r="V193" i="1"/>
  <c r="U193" i="1"/>
  <c r="R193" i="1"/>
  <c r="X192" i="1"/>
  <c r="W192" i="1"/>
  <c r="V192" i="1"/>
  <c r="U192" i="1"/>
  <c r="R192" i="1"/>
  <c r="X191" i="1"/>
  <c r="W191" i="1"/>
  <c r="V191" i="1"/>
  <c r="U191" i="1"/>
  <c r="R191" i="1"/>
  <c r="X190" i="1"/>
  <c r="W190" i="1"/>
  <c r="V190" i="1"/>
  <c r="U190" i="1"/>
  <c r="R190" i="1"/>
  <c r="X189" i="1"/>
  <c r="W189" i="1"/>
  <c r="V189" i="1"/>
  <c r="U189" i="1"/>
  <c r="R189" i="1"/>
  <c r="X188" i="1"/>
  <c r="W188" i="1"/>
  <c r="V188" i="1"/>
  <c r="U188" i="1"/>
  <c r="R188" i="1"/>
  <c r="X187" i="1"/>
  <c r="W187" i="1"/>
  <c r="V187" i="1"/>
  <c r="U187" i="1"/>
  <c r="R187" i="1"/>
  <c r="X186" i="1"/>
  <c r="W186" i="1"/>
  <c r="V186" i="1"/>
  <c r="U186" i="1"/>
  <c r="R186" i="1"/>
  <c r="X185" i="1"/>
  <c r="W185" i="1"/>
  <c r="V185" i="1"/>
  <c r="U185" i="1"/>
  <c r="R185" i="1"/>
  <c r="X184" i="1"/>
  <c r="W184" i="1"/>
  <c r="V184" i="1"/>
  <c r="U184" i="1"/>
  <c r="R184" i="1"/>
  <c r="X183" i="1"/>
  <c r="W183" i="1"/>
  <c r="V183" i="1"/>
  <c r="U183" i="1"/>
  <c r="R183" i="1"/>
  <c r="X182" i="1"/>
  <c r="W182" i="1"/>
  <c r="V182" i="1"/>
  <c r="U182" i="1"/>
  <c r="R182" i="1"/>
  <c r="X181" i="1"/>
  <c r="W181" i="1"/>
  <c r="V181" i="1"/>
  <c r="U181" i="1"/>
  <c r="R181" i="1"/>
  <c r="X180" i="1"/>
  <c r="W180" i="1"/>
  <c r="V180" i="1"/>
  <c r="U180" i="1"/>
  <c r="R180" i="1"/>
  <c r="X179" i="1"/>
  <c r="W179" i="1"/>
  <c r="V179" i="1"/>
  <c r="U179" i="1"/>
  <c r="R179" i="1"/>
  <c r="X178" i="1"/>
  <c r="W178" i="1"/>
  <c r="V178" i="1"/>
  <c r="U178" i="1"/>
  <c r="R178" i="1"/>
  <c r="X177" i="1"/>
  <c r="W177" i="1"/>
  <c r="V177" i="1"/>
  <c r="U177" i="1"/>
  <c r="R177" i="1"/>
  <c r="X176" i="1"/>
  <c r="W176" i="1"/>
  <c r="V176" i="1"/>
  <c r="U176" i="1"/>
  <c r="R176" i="1"/>
  <c r="X175" i="1"/>
  <c r="W175" i="1"/>
  <c r="V175" i="1"/>
  <c r="U175" i="1"/>
  <c r="R175" i="1"/>
  <c r="X174" i="1"/>
  <c r="W174" i="1"/>
  <c r="V174" i="1"/>
  <c r="U174" i="1"/>
  <c r="R174" i="1"/>
  <c r="X173" i="1"/>
  <c r="W173" i="1"/>
  <c r="V173" i="1"/>
  <c r="U173" i="1"/>
  <c r="R173" i="1"/>
  <c r="X172" i="1"/>
  <c r="W172" i="1"/>
  <c r="V172" i="1"/>
  <c r="U172" i="1"/>
  <c r="R172" i="1"/>
  <c r="X171" i="1"/>
  <c r="W171" i="1"/>
  <c r="V171" i="1"/>
  <c r="U171" i="1"/>
  <c r="R171" i="1"/>
  <c r="X170" i="1"/>
  <c r="W170" i="1"/>
  <c r="V170" i="1"/>
  <c r="U170" i="1"/>
  <c r="R170" i="1"/>
  <c r="X169" i="1"/>
  <c r="W169" i="1"/>
  <c r="V169" i="1"/>
  <c r="U169" i="1"/>
  <c r="R169" i="1"/>
  <c r="X168" i="1"/>
  <c r="W168" i="1"/>
  <c r="V168" i="1"/>
  <c r="U168" i="1"/>
  <c r="R168" i="1"/>
  <c r="X167" i="1"/>
  <c r="W167" i="1"/>
  <c r="V167" i="1"/>
  <c r="U167" i="1"/>
  <c r="R167" i="1"/>
  <c r="X166" i="1"/>
  <c r="W166" i="1"/>
  <c r="V166" i="1"/>
  <c r="U166" i="1"/>
  <c r="R166" i="1"/>
  <c r="X165" i="1"/>
  <c r="W165" i="1"/>
  <c r="V165" i="1"/>
  <c r="U165" i="1"/>
  <c r="R165" i="1"/>
  <c r="X164" i="1"/>
  <c r="W164" i="1"/>
  <c r="V164" i="1"/>
  <c r="U164" i="1"/>
  <c r="R164" i="1"/>
  <c r="X163" i="1"/>
  <c r="W163" i="1"/>
  <c r="V163" i="1"/>
  <c r="U163" i="1"/>
  <c r="R163" i="1"/>
  <c r="X162" i="1"/>
  <c r="W162" i="1"/>
  <c r="V162" i="1"/>
  <c r="U162" i="1"/>
  <c r="R162" i="1"/>
  <c r="X161" i="1"/>
  <c r="W161" i="1"/>
  <c r="V161" i="1"/>
  <c r="U161" i="1"/>
  <c r="R161" i="1"/>
  <c r="X160" i="1"/>
  <c r="W160" i="1"/>
  <c r="V160" i="1"/>
  <c r="U160" i="1"/>
  <c r="R160" i="1"/>
  <c r="X159" i="1"/>
  <c r="W159" i="1"/>
  <c r="V159" i="1"/>
  <c r="U159" i="1"/>
  <c r="R159" i="1"/>
  <c r="X158" i="1"/>
  <c r="W158" i="1"/>
  <c r="V158" i="1"/>
  <c r="U158" i="1"/>
  <c r="R158" i="1"/>
  <c r="X157" i="1"/>
  <c r="W157" i="1"/>
  <c r="V157" i="1"/>
  <c r="U157" i="1"/>
  <c r="R157" i="1"/>
  <c r="X156" i="1"/>
  <c r="W156" i="1"/>
  <c r="V156" i="1"/>
  <c r="U156" i="1"/>
  <c r="R156" i="1"/>
  <c r="X155" i="1"/>
  <c r="W155" i="1"/>
  <c r="V155" i="1"/>
  <c r="U155" i="1"/>
  <c r="R155" i="1"/>
  <c r="X154" i="1"/>
  <c r="W154" i="1"/>
  <c r="V154" i="1"/>
  <c r="U154" i="1"/>
  <c r="R154" i="1"/>
  <c r="X153" i="1"/>
  <c r="W153" i="1"/>
  <c r="V153" i="1"/>
  <c r="U153" i="1"/>
  <c r="R153" i="1"/>
  <c r="X152" i="1"/>
  <c r="W152" i="1"/>
  <c r="V152" i="1"/>
  <c r="U152" i="1"/>
  <c r="R152" i="1"/>
  <c r="X151" i="1"/>
  <c r="W151" i="1"/>
  <c r="V151" i="1"/>
  <c r="U151" i="1"/>
  <c r="R151" i="1"/>
  <c r="X150" i="1"/>
  <c r="W150" i="1"/>
  <c r="V150" i="1"/>
  <c r="U150" i="1"/>
  <c r="R150" i="1"/>
  <c r="X149" i="1"/>
  <c r="W149" i="1"/>
  <c r="V149" i="1"/>
  <c r="U149" i="1"/>
  <c r="R149" i="1"/>
  <c r="X148" i="1"/>
  <c r="W148" i="1"/>
  <c r="V148" i="1"/>
  <c r="U148" i="1"/>
  <c r="R148" i="1"/>
  <c r="X147" i="1"/>
  <c r="W147" i="1"/>
  <c r="V147" i="1"/>
  <c r="U147" i="1"/>
  <c r="R147" i="1"/>
  <c r="X146" i="1"/>
  <c r="W146" i="1"/>
  <c r="V146" i="1"/>
  <c r="U146" i="1"/>
  <c r="R146" i="1"/>
  <c r="X145" i="1"/>
  <c r="W145" i="1"/>
  <c r="V145" i="1"/>
  <c r="U145" i="1"/>
  <c r="R145" i="1"/>
  <c r="X144" i="1"/>
  <c r="W144" i="1"/>
  <c r="V144" i="1"/>
  <c r="U144" i="1"/>
  <c r="R144" i="1"/>
  <c r="X143" i="1"/>
  <c r="W143" i="1"/>
  <c r="V143" i="1"/>
  <c r="U143" i="1"/>
  <c r="R143" i="1"/>
  <c r="X142" i="1"/>
  <c r="W142" i="1"/>
  <c r="V142" i="1"/>
  <c r="U142" i="1"/>
  <c r="R142" i="1"/>
  <c r="X141" i="1"/>
  <c r="W141" i="1"/>
  <c r="V141" i="1"/>
  <c r="U141" i="1"/>
  <c r="R141" i="1"/>
  <c r="X140" i="1"/>
  <c r="W140" i="1"/>
  <c r="V140" i="1"/>
  <c r="U140" i="1"/>
  <c r="R140" i="1"/>
  <c r="X139" i="1"/>
  <c r="W139" i="1"/>
  <c r="V139" i="1"/>
  <c r="U139" i="1"/>
  <c r="R139" i="1"/>
  <c r="X138" i="1"/>
  <c r="W138" i="1"/>
  <c r="V138" i="1"/>
  <c r="U138" i="1"/>
  <c r="R138" i="1"/>
  <c r="X137" i="1"/>
  <c r="W137" i="1"/>
  <c r="V137" i="1"/>
  <c r="U137" i="1"/>
  <c r="R137" i="1"/>
  <c r="X136" i="1"/>
  <c r="W136" i="1"/>
  <c r="V136" i="1"/>
  <c r="U136" i="1"/>
  <c r="R136" i="1"/>
  <c r="X135" i="1"/>
  <c r="W135" i="1"/>
  <c r="V135" i="1"/>
  <c r="U135" i="1"/>
  <c r="R135" i="1"/>
  <c r="X134" i="1"/>
  <c r="W134" i="1"/>
  <c r="V134" i="1"/>
  <c r="U134" i="1"/>
  <c r="R134" i="1"/>
  <c r="X133" i="1"/>
  <c r="W133" i="1"/>
  <c r="V133" i="1"/>
  <c r="U133" i="1"/>
  <c r="R133" i="1"/>
  <c r="X132" i="1"/>
  <c r="W132" i="1"/>
  <c r="V132" i="1"/>
  <c r="U132" i="1"/>
  <c r="R132" i="1"/>
  <c r="X131" i="1"/>
  <c r="W131" i="1"/>
  <c r="V131" i="1"/>
  <c r="U131" i="1"/>
  <c r="R131" i="1"/>
  <c r="X130" i="1"/>
  <c r="W130" i="1"/>
  <c r="V130" i="1"/>
  <c r="U130" i="1"/>
  <c r="R130" i="1"/>
  <c r="X129" i="1"/>
  <c r="W129" i="1"/>
  <c r="V129" i="1"/>
  <c r="U129" i="1"/>
  <c r="R129" i="1"/>
  <c r="X128" i="1"/>
  <c r="W128" i="1"/>
  <c r="V128" i="1"/>
  <c r="U128" i="1"/>
  <c r="R128" i="1"/>
  <c r="X127" i="1"/>
  <c r="W127" i="1"/>
  <c r="V127" i="1"/>
  <c r="U127" i="1"/>
  <c r="R127" i="1"/>
  <c r="X126" i="1"/>
  <c r="W126" i="1"/>
  <c r="V126" i="1"/>
  <c r="U126" i="1"/>
  <c r="R126" i="1"/>
  <c r="X125" i="1"/>
  <c r="W125" i="1"/>
  <c r="V125" i="1"/>
  <c r="U125" i="1"/>
  <c r="R125" i="1"/>
  <c r="X124" i="1"/>
  <c r="W124" i="1"/>
  <c r="V124" i="1"/>
  <c r="U124" i="1"/>
  <c r="R124" i="1"/>
  <c r="X123" i="1"/>
  <c r="W123" i="1"/>
  <c r="V123" i="1"/>
  <c r="U123" i="1"/>
  <c r="R123" i="1"/>
  <c r="X122" i="1"/>
  <c r="W122" i="1"/>
  <c r="V122" i="1"/>
  <c r="U122" i="1"/>
  <c r="R122" i="1"/>
  <c r="X121" i="1"/>
  <c r="W121" i="1"/>
  <c r="V121" i="1"/>
  <c r="U121" i="1"/>
  <c r="R121" i="1"/>
  <c r="X120" i="1"/>
  <c r="W120" i="1"/>
  <c r="V120" i="1"/>
  <c r="U120" i="1"/>
  <c r="R120" i="1"/>
  <c r="X119" i="1"/>
  <c r="W119" i="1"/>
  <c r="V119" i="1"/>
  <c r="U119" i="1"/>
  <c r="R119" i="1"/>
  <c r="X118" i="1"/>
  <c r="W118" i="1"/>
  <c r="V118" i="1"/>
  <c r="U118" i="1"/>
  <c r="R118" i="1"/>
  <c r="X117" i="1"/>
  <c r="W117" i="1"/>
  <c r="V117" i="1"/>
  <c r="U117" i="1"/>
  <c r="R117" i="1"/>
  <c r="X116" i="1"/>
  <c r="W116" i="1"/>
  <c r="V116" i="1"/>
  <c r="U116" i="1"/>
  <c r="R116" i="1"/>
  <c r="X115" i="1"/>
  <c r="W115" i="1"/>
  <c r="V115" i="1"/>
  <c r="U115" i="1"/>
  <c r="R115" i="1"/>
  <c r="X114" i="1"/>
  <c r="W114" i="1"/>
  <c r="V114" i="1"/>
  <c r="U114" i="1"/>
  <c r="R114" i="1"/>
  <c r="X113" i="1"/>
  <c r="W113" i="1"/>
  <c r="V113" i="1"/>
  <c r="U113" i="1"/>
  <c r="R113" i="1"/>
  <c r="X112" i="1"/>
  <c r="W112" i="1"/>
  <c r="V112" i="1"/>
  <c r="U112" i="1"/>
  <c r="R112" i="1"/>
  <c r="X111" i="1"/>
  <c r="W111" i="1"/>
  <c r="V111" i="1"/>
  <c r="U111" i="1"/>
  <c r="R111" i="1"/>
  <c r="X110" i="1"/>
  <c r="W110" i="1"/>
  <c r="V110" i="1"/>
  <c r="U110" i="1"/>
  <c r="R110" i="1"/>
  <c r="X109" i="1"/>
  <c r="W109" i="1"/>
  <c r="V109" i="1"/>
  <c r="U109" i="1"/>
  <c r="R109" i="1"/>
  <c r="X108" i="1"/>
  <c r="W108" i="1"/>
  <c r="V108" i="1"/>
  <c r="U108" i="1"/>
  <c r="R108" i="1"/>
  <c r="X107" i="1"/>
  <c r="W107" i="1"/>
  <c r="V107" i="1"/>
  <c r="U107" i="1"/>
  <c r="R107" i="1"/>
  <c r="X106" i="1"/>
  <c r="W106" i="1"/>
  <c r="V106" i="1"/>
  <c r="U106" i="1"/>
  <c r="R106" i="1"/>
  <c r="X105" i="1"/>
  <c r="W105" i="1"/>
  <c r="V105" i="1"/>
  <c r="U105" i="1"/>
  <c r="R105" i="1"/>
  <c r="X104" i="1"/>
  <c r="W104" i="1"/>
  <c r="V104" i="1"/>
  <c r="U104" i="1"/>
  <c r="R104" i="1"/>
  <c r="X103" i="1"/>
  <c r="W103" i="1"/>
  <c r="V103" i="1"/>
  <c r="U103" i="1"/>
  <c r="R103" i="1"/>
  <c r="X102" i="1"/>
  <c r="W102" i="1"/>
  <c r="V102" i="1"/>
  <c r="U102" i="1"/>
  <c r="R102" i="1"/>
  <c r="X101" i="1"/>
  <c r="W101" i="1"/>
  <c r="V101" i="1"/>
  <c r="U101" i="1"/>
  <c r="R101" i="1"/>
  <c r="X100" i="1"/>
  <c r="W100" i="1"/>
  <c r="V100" i="1"/>
  <c r="U100" i="1"/>
  <c r="R100" i="1"/>
  <c r="X99" i="1"/>
  <c r="W99" i="1"/>
  <c r="V99" i="1"/>
  <c r="U99" i="1"/>
  <c r="R99" i="1"/>
  <c r="X98" i="1"/>
  <c r="W98" i="1"/>
  <c r="V98" i="1"/>
  <c r="U98" i="1"/>
  <c r="R98" i="1"/>
  <c r="X97" i="1"/>
  <c r="W97" i="1"/>
  <c r="V97" i="1"/>
  <c r="U97" i="1"/>
  <c r="R97" i="1"/>
  <c r="X96" i="1"/>
  <c r="W96" i="1"/>
  <c r="V96" i="1"/>
  <c r="U96" i="1"/>
  <c r="R96" i="1"/>
  <c r="X95" i="1"/>
  <c r="W95" i="1"/>
  <c r="V95" i="1"/>
  <c r="U95" i="1"/>
  <c r="R95" i="1"/>
  <c r="X94" i="1"/>
  <c r="W94" i="1"/>
  <c r="V94" i="1"/>
  <c r="U94" i="1"/>
  <c r="R94" i="1"/>
  <c r="X93" i="1"/>
  <c r="W93" i="1"/>
  <c r="V93" i="1"/>
  <c r="U93" i="1"/>
  <c r="R93" i="1"/>
  <c r="X92" i="1"/>
  <c r="W92" i="1"/>
  <c r="V92" i="1"/>
  <c r="U92" i="1"/>
  <c r="R92" i="1"/>
  <c r="X91" i="1"/>
  <c r="W91" i="1"/>
  <c r="V91" i="1"/>
  <c r="U91" i="1"/>
  <c r="R91" i="1"/>
  <c r="X90" i="1"/>
  <c r="W90" i="1"/>
  <c r="V90" i="1"/>
  <c r="U90" i="1"/>
  <c r="R90" i="1"/>
  <c r="X89" i="1"/>
  <c r="W89" i="1"/>
  <c r="V89" i="1"/>
  <c r="U89" i="1"/>
  <c r="R89" i="1"/>
  <c r="X88" i="1"/>
  <c r="W88" i="1"/>
  <c r="V88" i="1"/>
  <c r="U88" i="1"/>
  <c r="R88" i="1"/>
  <c r="X87" i="1"/>
  <c r="W87" i="1"/>
  <c r="V87" i="1"/>
  <c r="U87" i="1"/>
  <c r="R87" i="1"/>
  <c r="X86" i="1"/>
  <c r="W86" i="1"/>
  <c r="V86" i="1"/>
  <c r="U86" i="1"/>
  <c r="R86" i="1"/>
  <c r="X85" i="1"/>
  <c r="W85" i="1"/>
  <c r="V85" i="1"/>
  <c r="U85" i="1"/>
  <c r="R85" i="1"/>
  <c r="X84" i="1"/>
  <c r="W84" i="1"/>
  <c r="V84" i="1"/>
  <c r="U84" i="1"/>
  <c r="R84" i="1"/>
  <c r="X83" i="1"/>
  <c r="W83" i="1"/>
  <c r="V83" i="1"/>
  <c r="U83" i="1"/>
  <c r="R83" i="1"/>
  <c r="X82" i="1"/>
  <c r="W82" i="1"/>
  <c r="V82" i="1"/>
  <c r="U82" i="1"/>
  <c r="R82" i="1"/>
  <c r="X81" i="1"/>
  <c r="W81" i="1"/>
  <c r="V81" i="1"/>
  <c r="U81" i="1"/>
  <c r="R81" i="1"/>
  <c r="X80" i="1"/>
  <c r="W80" i="1"/>
  <c r="V80" i="1"/>
  <c r="U80" i="1"/>
  <c r="R80" i="1"/>
  <c r="X79" i="1"/>
  <c r="W79" i="1"/>
  <c r="V79" i="1"/>
  <c r="U79" i="1"/>
  <c r="R79" i="1"/>
  <c r="X78" i="1"/>
  <c r="W78" i="1"/>
  <c r="V78" i="1"/>
  <c r="U78" i="1"/>
  <c r="R78" i="1"/>
  <c r="X77" i="1"/>
  <c r="W77" i="1"/>
  <c r="V77" i="1"/>
  <c r="U77" i="1"/>
  <c r="R77" i="1"/>
  <c r="X76" i="1"/>
  <c r="W76" i="1"/>
  <c r="V76" i="1"/>
  <c r="U76" i="1"/>
  <c r="R76" i="1"/>
  <c r="X75" i="1"/>
  <c r="W75" i="1"/>
  <c r="V75" i="1"/>
  <c r="U75" i="1"/>
  <c r="R75" i="1"/>
  <c r="X74" i="1"/>
  <c r="W74" i="1"/>
  <c r="V74" i="1"/>
  <c r="U74" i="1"/>
  <c r="R74" i="1"/>
  <c r="X73" i="1"/>
  <c r="W73" i="1"/>
  <c r="V73" i="1"/>
  <c r="U73" i="1"/>
  <c r="R73" i="1"/>
  <c r="X72" i="1"/>
  <c r="W72" i="1"/>
  <c r="V72" i="1"/>
  <c r="U72" i="1"/>
  <c r="R72" i="1"/>
  <c r="X71" i="1"/>
  <c r="W71" i="1"/>
  <c r="V71" i="1"/>
  <c r="U71" i="1"/>
  <c r="R71" i="1"/>
  <c r="X70" i="1"/>
  <c r="W70" i="1"/>
  <c r="V70" i="1"/>
  <c r="U70" i="1"/>
  <c r="R70" i="1"/>
  <c r="X69" i="1"/>
  <c r="W69" i="1"/>
  <c r="V69" i="1"/>
  <c r="U69" i="1"/>
  <c r="R69" i="1"/>
  <c r="X68" i="1"/>
  <c r="W68" i="1"/>
  <c r="V68" i="1"/>
  <c r="U68" i="1"/>
  <c r="R68" i="1"/>
  <c r="X67" i="1"/>
  <c r="W67" i="1"/>
  <c r="V67" i="1"/>
  <c r="U67" i="1"/>
  <c r="R67" i="1"/>
  <c r="X66" i="1"/>
  <c r="W66" i="1"/>
  <c r="V66" i="1"/>
  <c r="U66" i="1"/>
  <c r="R66" i="1"/>
  <c r="X65" i="1"/>
  <c r="W65" i="1"/>
  <c r="V65" i="1"/>
  <c r="U65" i="1"/>
  <c r="R65" i="1"/>
  <c r="X64" i="1"/>
  <c r="W64" i="1"/>
  <c r="V64" i="1"/>
  <c r="U64" i="1"/>
  <c r="R64" i="1"/>
  <c r="X63" i="1"/>
  <c r="W63" i="1"/>
  <c r="V63" i="1"/>
  <c r="U63" i="1"/>
  <c r="R63" i="1"/>
  <c r="X62" i="1"/>
  <c r="W62" i="1"/>
  <c r="V62" i="1"/>
  <c r="U62" i="1"/>
  <c r="R62" i="1"/>
  <c r="X61" i="1"/>
  <c r="W61" i="1"/>
  <c r="V61" i="1"/>
  <c r="U61" i="1"/>
  <c r="R61" i="1"/>
  <c r="X60" i="1"/>
  <c r="W60" i="1"/>
  <c r="V60" i="1"/>
  <c r="U60" i="1"/>
  <c r="R60" i="1"/>
  <c r="X59" i="1"/>
  <c r="W59" i="1"/>
  <c r="V59" i="1"/>
  <c r="U59" i="1"/>
  <c r="R59" i="1"/>
  <c r="X58" i="1"/>
  <c r="W58" i="1"/>
  <c r="V58" i="1"/>
  <c r="U58" i="1"/>
  <c r="R58" i="1"/>
  <c r="X57" i="1"/>
  <c r="W57" i="1"/>
  <c r="V57" i="1"/>
  <c r="U57" i="1"/>
  <c r="R57" i="1"/>
  <c r="X56" i="1"/>
  <c r="W56" i="1"/>
  <c r="V56" i="1"/>
  <c r="U56" i="1"/>
  <c r="R56" i="1"/>
  <c r="X55" i="1"/>
  <c r="W55" i="1"/>
  <c r="V55" i="1"/>
  <c r="U55" i="1"/>
  <c r="R55" i="1"/>
  <c r="X54" i="1"/>
  <c r="W54" i="1"/>
  <c r="V54" i="1"/>
  <c r="U54" i="1"/>
  <c r="R54" i="1"/>
  <c r="X53" i="1"/>
  <c r="W53" i="1"/>
  <c r="V53" i="1"/>
  <c r="U53" i="1"/>
  <c r="R53" i="1"/>
  <c r="X52" i="1"/>
  <c r="W52" i="1"/>
  <c r="V52" i="1"/>
  <c r="U52" i="1"/>
  <c r="R52" i="1"/>
  <c r="X51" i="1"/>
  <c r="W51" i="1"/>
  <c r="V51" i="1"/>
  <c r="U51" i="1"/>
  <c r="R51" i="1"/>
  <c r="X50" i="1"/>
  <c r="W50" i="1"/>
  <c r="V50" i="1"/>
  <c r="U50" i="1"/>
  <c r="R50" i="1"/>
  <c r="X49" i="1"/>
  <c r="W49" i="1"/>
  <c r="V49" i="1"/>
  <c r="U49" i="1"/>
  <c r="R49" i="1"/>
  <c r="X48" i="1"/>
  <c r="W48" i="1"/>
  <c r="V48" i="1"/>
  <c r="U48" i="1"/>
  <c r="R48" i="1"/>
  <c r="X47" i="1"/>
  <c r="W47" i="1"/>
  <c r="V47" i="1"/>
  <c r="U47" i="1"/>
  <c r="R47" i="1"/>
  <c r="X46" i="1"/>
  <c r="W46" i="1"/>
  <c r="V46" i="1"/>
  <c r="U46" i="1"/>
  <c r="R46" i="1"/>
  <c r="X45" i="1"/>
  <c r="W45" i="1"/>
  <c r="V45" i="1"/>
  <c r="U45" i="1"/>
  <c r="R45" i="1"/>
  <c r="X44" i="1"/>
  <c r="W44" i="1"/>
  <c r="V44" i="1"/>
  <c r="U44" i="1"/>
  <c r="R44" i="1"/>
  <c r="X43" i="1"/>
  <c r="W43" i="1"/>
  <c r="V43" i="1"/>
  <c r="U43" i="1"/>
  <c r="R43" i="1"/>
  <c r="X42" i="1"/>
  <c r="W42" i="1"/>
  <c r="V42" i="1"/>
  <c r="U42" i="1"/>
  <c r="R42" i="1"/>
  <c r="X41" i="1"/>
  <c r="W41" i="1"/>
  <c r="V41" i="1"/>
  <c r="U41" i="1"/>
  <c r="R41" i="1"/>
  <c r="X40" i="1"/>
  <c r="W40" i="1"/>
  <c r="V40" i="1"/>
  <c r="U40" i="1"/>
  <c r="R40" i="1"/>
  <c r="X39" i="1"/>
  <c r="W39" i="1"/>
  <c r="V39" i="1"/>
  <c r="U39" i="1"/>
  <c r="R39" i="1"/>
  <c r="X38" i="1"/>
  <c r="W38" i="1"/>
  <c r="V38" i="1"/>
  <c r="U38" i="1"/>
  <c r="R38" i="1"/>
  <c r="X37" i="1"/>
  <c r="W37" i="1"/>
  <c r="V37" i="1"/>
  <c r="U37" i="1"/>
  <c r="R37" i="1"/>
  <c r="X36" i="1"/>
  <c r="W36" i="1"/>
  <c r="V36" i="1"/>
  <c r="U36" i="1"/>
  <c r="R36" i="1"/>
  <c r="X35" i="1"/>
  <c r="W35" i="1"/>
  <c r="V35" i="1"/>
  <c r="U35" i="1"/>
  <c r="R35" i="1"/>
  <c r="X34" i="1"/>
  <c r="W34" i="1"/>
  <c r="V34" i="1"/>
  <c r="U34" i="1"/>
  <c r="R34" i="1"/>
  <c r="X33" i="1"/>
  <c r="W33" i="1"/>
  <c r="V33" i="1"/>
  <c r="U33" i="1"/>
  <c r="R33" i="1"/>
  <c r="X32" i="1"/>
  <c r="W32" i="1"/>
  <c r="V32" i="1"/>
  <c r="U32" i="1"/>
  <c r="R32" i="1"/>
  <c r="X31" i="1"/>
  <c r="W31" i="1"/>
  <c r="V31" i="1"/>
  <c r="U31" i="1"/>
  <c r="R31" i="1"/>
  <c r="X30" i="1"/>
  <c r="W30" i="1"/>
  <c r="V30" i="1"/>
  <c r="U30" i="1"/>
  <c r="R30" i="1"/>
  <c r="X29" i="1"/>
  <c r="W29" i="1"/>
  <c r="V29" i="1"/>
  <c r="U29" i="1"/>
  <c r="R29" i="1"/>
  <c r="X28" i="1"/>
  <c r="W28" i="1"/>
  <c r="V28" i="1"/>
  <c r="U28" i="1"/>
  <c r="R28" i="1"/>
  <c r="X27" i="1"/>
  <c r="W27" i="1"/>
  <c r="V27" i="1"/>
  <c r="U27" i="1"/>
  <c r="R27" i="1"/>
  <c r="X26" i="1"/>
  <c r="W26" i="1"/>
  <c r="V26" i="1"/>
  <c r="U26" i="1"/>
  <c r="R26" i="1"/>
  <c r="X25" i="1"/>
  <c r="W25" i="1"/>
  <c r="V25" i="1"/>
  <c r="U25" i="1"/>
  <c r="R25" i="1"/>
  <c r="X24" i="1"/>
  <c r="W24" i="1"/>
  <c r="V24" i="1"/>
  <c r="U24" i="1"/>
  <c r="R24" i="1"/>
  <c r="X23" i="1"/>
  <c r="W23" i="1"/>
  <c r="V23" i="1"/>
  <c r="U23" i="1"/>
  <c r="R23" i="1"/>
  <c r="X22" i="1"/>
  <c r="W22" i="1"/>
  <c r="V22" i="1"/>
  <c r="U22" i="1"/>
  <c r="R22" i="1"/>
  <c r="X21" i="1"/>
  <c r="W21" i="1"/>
  <c r="V21" i="1"/>
  <c r="U21" i="1"/>
  <c r="R21" i="1"/>
  <c r="X20" i="1"/>
  <c r="W20" i="1"/>
  <c r="V20" i="1"/>
  <c r="U20" i="1"/>
  <c r="R20" i="1"/>
  <c r="X19" i="1"/>
  <c r="W19" i="1"/>
  <c r="V19" i="1"/>
  <c r="U19" i="1"/>
  <c r="R19" i="1"/>
  <c r="X18" i="1"/>
  <c r="W18" i="1"/>
  <c r="V18" i="1"/>
  <c r="U18" i="1"/>
  <c r="R18" i="1"/>
  <c r="X17" i="1"/>
  <c r="W17" i="1"/>
  <c r="V17" i="1"/>
  <c r="U17" i="1"/>
  <c r="R17" i="1"/>
  <c r="X16" i="1"/>
  <c r="W16" i="1"/>
  <c r="V16" i="1"/>
  <c r="U16" i="1"/>
  <c r="R16" i="1"/>
  <c r="X15" i="1"/>
  <c r="W15" i="1"/>
  <c r="V15" i="1"/>
  <c r="U15" i="1"/>
  <c r="R15" i="1"/>
  <c r="X14" i="1"/>
  <c r="W14" i="1"/>
  <c r="V14" i="1"/>
  <c r="U14" i="1"/>
  <c r="R14" i="1"/>
  <c r="X13" i="1"/>
  <c r="W13" i="1"/>
  <c r="V13" i="1"/>
  <c r="U13" i="1"/>
  <c r="R13" i="1"/>
  <c r="X12" i="1"/>
  <c r="W12" i="1"/>
  <c r="V12" i="1"/>
  <c r="U12" i="1"/>
  <c r="R12" i="1"/>
  <c r="X11" i="1"/>
  <c r="W11" i="1"/>
  <c r="V11" i="1"/>
  <c r="U11" i="1"/>
  <c r="R11" i="1"/>
  <c r="X10" i="1"/>
  <c r="W10" i="1"/>
  <c r="V10" i="1"/>
  <c r="U10" i="1"/>
  <c r="R10" i="1"/>
  <c r="X9" i="1"/>
  <c r="W9" i="1"/>
  <c r="V9" i="1"/>
  <c r="U9" i="1"/>
  <c r="R9" i="1"/>
  <c r="X8" i="1"/>
  <c r="W8" i="1"/>
  <c r="V8" i="1"/>
  <c r="U8" i="1"/>
  <c r="R8" i="1"/>
  <c r="X7" i="1"/>
  <c r="W7" i="1"/>
  <c r="V7" i="1"/>
  <c r="U7" i="1"/>
  <c r="R7" i="1"/>
  <c r="X6" i="1"/>
  <c r="W6" i="1"/>
  <c r="V6" i="1"/>
  <c r="U6" i="1"/>
  <c r="R6" i="1"/>
  <c r="X5" i="1"/>
  <c r="W5" i="1"/>
  <c r="V5" i="1"/>
  <c r="U5" i="1"/>
  <c r="R5" i="1"/>
  <c r="X4" i="1"/>
  <c r="W4" i="1"/>
  <c r="V4" i="1"/>
  <c r="U4" i="1"/>
  <c r="R4" i="1"/>
  <c r="X3" i="1"/>
  <c r="W3" i="1"/>
  <c r="V3" i="1"/>
  <c r="U3" i="1"/>
  <c r="R3" i="1"/>
  <c r="X2" i="1"/>
  <c r="W2" i="1"/>
  <c r="V2" i="1"/>
  <c r="U2" i="1"/>
  <c r="K2" i="1"/>
</calcChain>
</file>

<file path=xl/sharedStrings.xml><?xml version="1.0" encoding="utf-8"?>
<sst xmlns="http://schemas.openxmlformats.org/spreadsheetml/2006/main" count="13360" uniqueCount="6801">
  <si>
    <r>
      <t xml:space="preserve">CLIENTS_LOAD_TEMPLATE           </t>
    </r>
    <r>
      <rPr>
        <b/>
        <sz val="16"/>
        <color theme="0"/>
        <rFont val="Calibri"/>
        <family val="2"/>
        <scheme val="minor"/>
      </rPr>
      <t xml:space="preserve"> For Uploading Clients to COVax</t>
    </r>
    <r>
      <rPr>
        <b/>
        <vertAlign val="subscript"/>
        <sz val="16"/>
        <color theme="0"/>
        <rFont val="Calibri"/>
        <family val="2"/>
        <scheme val="minor"/>
      </rPr>
      <t>ON</t>
    </r>
    <r>
      <rPr>
        <b/>
        <sz val="16"/>
        <color theme="0"/>
        <rFont val="Calibri"/>
        <family val="2"/>
        <scheme val="minor"/>
      </rPr>
      <t xml:space="preserve"> </t>
    </r>
  </si>
  <si>
    <r>
      <t xml:space="preserve">1 - Instructions                                </t>
    </r>
    <r>
      <rPr>
        <b/>
        <sz val="16"/>
        <color theme="0"/>
        <rFont val="Calibri"/>
        <family val="2"/>
        <scheme val="minor"/>
      </rPr>
      <t xml:space="preserve">  for COVID-19 Vaccination Clinics</t>
    </r>
  </si>
  <si>
    <t>Purpose</t>
  </si>
  <si>
    <r>
      <t>This template lays out the fields for creating a file of client records to upload to COVax</t>
    </r>
    <r>
      <rPr>
        <vertAlign val="subscript"/>
        <sz val="11"/>
        <color theme="3"/>
        <rFont val="Calibri"/>
        <family val="2"/>
        <scheme val="minor"/>
      </rPr>
      <t>ON</t>
    </r>
    <r>
      <rPr>
        <sz val="11"/>
        <color theme="3"/>
        <rFont val="Calibri"/>
        <family val="2"/>
        <scheme val="minor"/>
      </rPr>
      <t xml:space="preserve">.  </t>
    </r>
  </si>
  <si>
    <t>Business Rules</t>
  </si>
  <si>
    <t>Use one (1) spreadsheet per Service Delivery Location (SDL).</t>
  </si>
  <si>
    <t>Each row represents the data set for one (1) client.</t>
  </si>
  <si>
    <t>For fields with a pick list, only one (1) value from the list can be selected.</t>
  </si>
  <si>
    <t>You can upload multiple client lists; however, please ensure each client appears on only one (1) list.</t>
  </si>
  <si>
    <r>
      <t xml:space="preserve">If a client declines consent for data collection, please do </t>
    </r>
    <r>
      <rPr>
        <b/>
        <u/>
        <sz val="11"/>
        <color theme="3"/>
        <rFont val="Calibri"/>
        <family val="2"/>
        <scheme val="minor"/>
      </rPr>
      <t>NOT</t>
    </r>
    <r>
      <rPr>
        <sz val="11"/>
        <color theme="3"/>
        <rFont val="Calibri"/>
        <family val="2"/>
        <scheme val="minor"/>
      </rPr>
      <t xml:space="preserve"> add them to the list.</t>
    </r>
  </si>
  <si>
    <t>TIP</t>
  </si>
  <si>
    <r>
      <t xml:space="preserve">Don't forget to </t>
    </r>
    <r>
      <rPr>
        <b/>
        <sz val="11"/>
        <color theme="8"/>
        <rFont val="Calibri"/>
        <family val="2"/>
        <scheme val="minor"/>
      </rPr>
      <t>Save</t>
    </r>
    <r>
      <rPr>
        <sz val="11"/>
        <color theme="8"/>
        <rFont val="Calibri"/>
        <family val="2"/>
        <scheme val="minor"/>
      </rPr>
      <t xml:space="preserve"> (</t>
    </r>
    <r>
      <rPr>
        <b/>
        <sz val="11"/>
        <color theme="8"/>
        <rFont val="Calibri"/>
        <family val="2"/>
        <scheme val="minor"/>
      </rPr>
      <t>Ctrl + S</t>
    </r>
    <r>
      <rPr>
        <sz val="11"/>
        <color theme="8"/>
        <rFont val="Calibri"/>
        <family val="2"/>
        <scheme val="minor"/>
      </rPr>
      <t>)</t>
    </r>
    <r>
      <rPr>
        <sz val="11"/>
        <color theme="3"/>
        <rFont val="Calibri"/>
        <family val="2"/>
        <scheme val="minor"/>
      </rPr>
      <t xml:space="preserve"> your spreadsheet frequently as you enter data to prevent accidental data loss.</t>
    </r>
  </si>
  <si>
    <t>IMPORTANT!  Please read</t>
  </si>
  <si>
    <t>This template changes frequently. Please check SharePoint to ensure you have the latest version.</t>
  </si>
  <si>
    <r>
      <t xml:space="preserve">This template is for </t>
    </r>
    <r>
      <rPr>
        <i/>
        <sz val="11"/>
        <color rgb="FFC00000"/>
        <rFont val="Calibri"/>
        <family val="2"/>
        <scheme val="minor"/>
      </rPr>
      <t>creating</t>
    </r>
    <r>
      <rPr>
        <sz val="11"/>
        <color rgb="FFC00000"/>
        <rFont val="Calibri"/>
        <family val="2"/>
        <scheme val="minor"/>
      </rPr>
      <t xml:space="preserve"> clients in COVaxON.  If you need to </t>
    </r>
    <r>
      <rPr>
        <i/>
        <sz val="11"/>
        <color rgb="FFC00000"/>
        <rFont val="Calibri"/>
        <family val="2"/>
        <scheme val="minor"/>
      </rPr>
      <t>modify</t>
    </r>
    <r>
      <rPr>
        <sz val="11"/>
        <color rgb="FFC00000"/>
        <rFont val="Calibri"/>
        <family val="2"/>
        <scheme val="minor"/>
      </rPr>
      <t xml:space="preserve"> a client record that was already uploaded, you must</t>
    </r>
  </si>
  <si>
    <r>
      <t>modify that record manually in COVax</t>
    </r>
    <r>
      <rPr>
        <vertAlign val="subscript"/>
        <sz val="11"/>
        <color rgb="FFC00000"/>
        <rFont val="Calibri"/>
        <family val="2"/>
        <scheme val="minor"/>
      </rPr>
      <t>ON.</t>
    </r>
  </si>
  <si>
    <r>
      <t xml:space="preserve">Please </t>
    </r>
    <r>
      <rPr>
        <b/>
        <u/>
        <sz val="11"/>
        <color rgb="FFC00000"/>
        <rFont val="Calibri"/>
        <family val="2"/>
        <scheme val="minor"/>
      </rPr>
      <t>do not modify</t>
    </r>
    <r>
      <rPr>
        <sz val="11"/>
        <color rgb="FFC00000"/>
        <rFont val="Calibri"/>
        <family val="2"/>
        <scheme val="minor"/>
      </rPr>
      <t xml:space="preserve"> any of the columns on the </t>
    </r>
    <r>
      <rPr>
        <i/>
        <sz val="11"/>
        <color rgb="FFC00000"/>
        <rFont val="Calibri"/>
        <family val="2"/>
        <scheme val="minor"/>
      </rPr>
      <t>4_Client_List</t>
    </r>
    <r>
      <rPr>
        <sz val="11"/>
        <color rgb="FFC00000"/>
        <rFont val="Calibri"/>
        <family val="2"/>
        <scheme val="minor"/>
      </rPr>
      <t xml:space="preserve"> tab.  You could remove data validation that has been applied to </t>
    </r>
  </si>
  <si>
    <t>minimize data entry errors.</t>
  </si>
  <si>
    <t>Process</t>
  </si>
  <si>
    <t>Save your template with a new file name</t>
  </si>
  <si>
    <t>Before you begin, please save your CLIENTS_LOAD_TEMPLATE with a new name in the following format:</t>
  </si>
  <si>
    <t>CLIENTS_&lt;SDLName&gt;_&lt;YourName&gt;_&lt;YYYYMMDD&gt;.xlsx</t>
  </si>
  <si>
    <t>For example:  CLIENTS_WillowHome_JaneSmith_20201222.xlsx</t>
  </si>
  <si>
    <t>Familiarize yourself with the data elements to be collected</t>
  </si>
  <si>
    <r>
      <t xml:space="preserve">Refer to the </t>
    </r>
    <r>
      <rPr>
        <b/>
        <i/>
        <sz val="11"/>
        <color theme="3"/>
        <rFont val="Calibri"/>
        <family val="2"/>
        <scheme val="minor"/>
      </rPr>
      <t>2_Data_Elements</t>
    </r>
    <r>
      <rPr>
        <sz val="11"/>
        <color theme="3"/>
        <rFont val="Calibri"/>
        <family val="2"/>
        <scheme val="minor"/>
      </rPr>
      <t xml:space="preserve"> tab for a complete list of the data elements to be collected and their descriptions.</t>
    </r>
  </si>
  <si>
    <t>Set your defaults</t>
  </si>
  <si>
    <r>
      <t xml:space="preserve">To minimize repetitive data entry, you can enter certain information (i.e., defaults) once on the </t>
    </r>
    <r>
      <rPr>
        <b/>
        <i/>
        <sz val="11"/>
        <color theme="3"/>
        <rFont val="Calibri"/>
        <family val="2"/>
        <scheme val="minor"/>
      </rPr>
      <t>3_Defaults</t>
    </r>
    <r>
      <rPr>
        <i/>
        <sz val="11"/>
        <color theme="3"/>
        <rFont val="Calibri"/>
        <family val="2"/>
        <scheme val="minor"/>
      </rPr>
      <t xml:space="preserve"> </t>
    </r>
    <r>
      <rPr>
        <sz val="11"/>
        <color theme="3"/>
        <rFont val="Calibri"/>
        <family val="2"/>
        <scheme val="minor"/>
      </rPr>
      <t>tab and this data will</t>
    </r>
  </si>
  <si>
    <r>
      <t xml:space="preserve">be used to automatically populate those fields on the </t>
    </r>
    <r>
      <rPr>
        <b/>
        <i/>
        <sz val="11"/>
        <color theme="3"/>
        <rFont val="Calibri"/>
        <family val="2"/>
        <scheme val="minor"/>
      </rPr>
      <t>4_Client_List</t>
    </r>
    <r>
      <rPr>
        <sz val="11"/>
        <color theme="3"/>
        <rFont val="Calibri"/>
        <family val="2"/>
        <scheme val="minor"/>
      </rPr>
      <t xml:space="preserve"> spreadsheet.  Additional instructions are provided on the</t>
    </r>
  </si>
  <si>
    <r>
      <rPr>
        <b/>
        <i/>
        <sz val="11"/>
        <color theme="3"/>
        <rFont val="Calibri"/>
        <family val="2"/>
        <scheme val="minor"/>
      </rPr>
      <t>3_Defaults</t>
    </r>
    <r>
      <rPr>
        <sz val="11"/>
        <color theme="3"/>
        <rFont val="Calibri"/>
        <family val="2"/>
        <scheme val="minor"/>
      </rPr>
      <t xml:space="preserve"> tab.</t>
    </r>
  </si>
  <si>
    <t>Add clients to your list</t>
  </si>
  <si>
    <r>
      <t>Go to the</t>
    </r>
    <r>
      <rPr>
        <b/>
        <i/>
        <sz val="11"/>
        <color theme="3"/>
        <rFont val="Calibri"/>
        <family val="2"/>
        <scheme val="minor"/>
      </rPr>
      <t xml:space="preserve"> 4_Client_List </t>
    </r>
    <r>
      <rPr>
        <sz val="11"/>
        <color theme="3"/>
        <rFont val="Calibri"/>
        <family val="2"/>
        <scheme val="minor"/>
      </rPr>
      <t xml:space="preserve">spreadsheet and enter the data elements for each client. In order to minimize horizontal scrolling, the </t>
    </r>
  </si>
  <si>
    <t xml:space="preserve">columns are arranged (more or less) in the following order:  Mandatory fields, then optional fields, and finally fields that are pre-populated </t>
  </si>
  <si>
    <t xml:space="preserve">by the default values you set in Step 3. </t>
  </si>
  <si>
    <r>
      <rPr>
        <b/>
        <sz val="11"/>
        <color theme="9"/>
        <rFont val="Calibri"/>
        <family val="2"/>
        <scheme val="minor"/>
      </rPr>
      <t xml:space="preserve">TIP </t>
    </r>
    <r>
      <rPr>
        <sz val="11"/>
        <color theme="3"/>
        <rFont val="Calibri"/>
        <family val="2"/>
        <scheme val="minor"/>
      </rPr>
      <t>- Click on any column heading to view a user-friendly column name and instructions for data entry.</t>
    </r>
  </si>
  <si>
    <r>
      <rPr>
        <b/>
        <sz val="11"/>
        <color theme="9"/>
        <rFont val="Calibri"/>
        <family val="2"/>
        <scheme val="minor"/>
      </rPr>
      <t>TIP</t>
    </r>
    <r>
      <rPr>
        <sz val="11"/>
        <color theme="3"/>
        <rFont val="Calibri"/>
        <family val="2"/>
        <scheme val="minor"/>
      </rPr>
      <t xml:space="preserve"> - If the client is receiving the vaccine from a HOSPITAL Service Delivery Location, and their ORGANIZATION is not the same, </t>
    </r>
  </si>
  <si>
    <r>
      <t xml:space="preserve">then use the pick list at the bottom of the </t>
    </r>
    <r>
      <rPr>
        <i/>
        <sz val="11"/>
        <color theme="3"/>
        <rFont val="Calibri"/>
        <family val="2"/>
        <scheme val="minor"/>
      </rPr>
      <t>3_Defaults</t>
    </r>
    <r>
      <rPr>
        <sz val="11"/>
        <color theme="3"/>
        <rFont val="Calibri"/>
        <family val="2"/>
        <scheme val="minor"/>
      </rPr>
      <t xml:space="preserve"> tab, select an Organization name from this list, then copy &amp; paste the </t>
    </r>
    <r>
      <rPr>
        <b/>
        <sz val="11"/>
        <color theme="4"/>
        <rFont val="Calibri"/>
        <family val="2"/>
        <scheme val="minor"/>
      </rPr>
      <t>ORG ID</t>
    </r>
  </si>
  <si>
    <r>
      <t xml:space="preserve">into the 'Organization__c' field on the </t>
    </r>
    <r>
      <rPr>
        <i/>
        <sz val="11"/>
        <color theme="3"/>
        <rFont val="Calibri"/>
        <family val="2"/>
        <scheme val="minor"/>
      </rPr>
      <t>4_Client_List</t>
    </r>
    <r>
      <rPr>
        <sz val="11"/>
        <color theme="3"/>
        <rFont val="Calibri"/>
        <family val="2"/>
        <scheme val="minor"/>
      </rPr>
      <t xml:space="preserve"> spreadsheet. We need an EXACT match on the name for the upload to work.</t>
    </r>
  </si>
  <si>
    <t>Validate your data entry</t>
  </si>
  <si>
    <r>
      <t xml:space="preserve">Go to the </t>
    </r>
    <r>
      <rPr>
        <i/>
        <sz val="11"/>
        <color theme="3"/>
        <rFont val="Calibri"/>
        <family val="2"/>
        <scheme val="minor"/>
      </rPr>
      <t>5_Validate</t>
    </r>
    <r>
      <rPr>
        <sz val="11"/>
        <color theme="3"/>
        <rFont val="Calibri"/>
        <family val="2"/>
        <scheme val="minor"/>
      </rPr>
      <t xml:space="preserve"> tab and review the results of your data entry. Common anomalies that may impact data quality are</t>
    </r>
  </si>
  <si>
    <r>
      <t xml:space="preserve">highlighted.  Please correct or update your data on the </t>
    </r>
    <r>
      <rPr>
        <i/>
        <sz val="11"/>
        <color theme="3"/>
        <rFont val="Calibri"/>
        <family val="2"/>
        <scheme val="minor"/>
      </rPr>
      <t>4_Client_List</t>
    </r>
    <r>
      <rPr>
        <sz val="11"/>
        <color theme="3"/>
        <rFont val="Calibri"/>
        <family val="2"/>
        <scheme val="minor"/>
      </rPr>
      <t xml:space="preserve"> spreadsheet before saving the file as a .csv file.</t>
    </r>
  </si>
  <si>
    <r>
      <t>Submit your file for upload into COVax</t>
    </r>
    <r>
      <rPr>
        <b/>
        <vertAlign val="subscript"/>
        <sz val="14"/>
        <color theme="8"/>
        <rFont val="Calibri"/>
        <family val="2"/>
        <scheme val="minor"/>
      </rPr>
      <t>ON</t>
    </r>
  </si>
  <si>
    <r>
      <t xml:space="preserve">Now that the client data has been created and validated, follow the steps in the </t>
    </r>
    <r>
      <rPr>
        <b/>
        <sz val="11"/>
        <color theme="3"/>
        <rFont val="Calibri"/>
        <family val="2"/>
        <scheme val="minor"/>
      </rPr>
      <t>Mass Data Load Job Aid</t>
    </r>
    <r>
      <rPr>
        <sz val="11"/>
        <color theme="3"/>
        <rFont val="Calibri"/>
        <family val="2"/>
        <scheme val="minor"/>
      </rPr>
      <t xml:space="preserve"> which outlines the next steps </t>
    </r>
  </si>
  <si>
    <r>
      <t>for uploading the client data into COVax</t>
    </r>
    <r>
      <rPr>
        <vertAlign val="subscript"/>
        <sz val="11"/>
        <color theme="3"/>
        <rFont val="Calibri"/>
        <family val="2"/>
        <scheme val="minor"/>
      </rPr>
      <t>ON</t>
    </r>
    <r>
      <rPr>
        <sz val="11"/>
        <color theme="3"/>
        <rFont val="Calibri"/>
        <family val="2"/>
        <scheme val="minor"/>
      </rPr>
      <t>.</t>
    </r>
  </si>
  <si>
    <r>
      <t xml:space="preserve">2 - Data Elements                           </t>
    </r>
    <r>
      <rPr>
        <b/>
        <sz val="16"/>
        <color theme="0"/>
        <rFont val="Calibri"/>
        <family val="2"/>
        <scheme val="minor"/>
      </rPr>
      <t xml:space="preserve">  for COVID-19 Vaccination Clinics</t>
    </r>
  </si>
  <si>
    <r>
      <rPr>
        <sz val="11"/>
        <color rgb="FFC00000"/>
        <rFont val="Calibri"/>
        <family val="2"/>
        <scheme val="minor"/>
      </rPr>
      <t>RED text</t>
    </r>
    <r>
      <rPr>
        <sz val="11"/>
        <color theme="3"/>
        <rFont val="Calibri"/>
        <family val="2"/>
        <scheme val="minor"/>
      </rPr>
      <t xml:space="preserve"> &gt;&gt; indicates a </t>
    </r>
    <r>
      <rPr>
        <b/>
        <sz val="11"/>
        <color theme="3"/>
        <rFont val="Calibri"/>
        <family val="2"/>
        <scheme val="minor"/>
      </rPr>
      <t xml:space="preserve">MANDATORY </t>
    </r>
    <r>
      <rPr>
        <sz val="11"/>
        <color theme="3"/>
        <rFont val="Calibri"/>
        <family val="2"/>
        <scheme val="minor"/>
      </rPr>
      <t xml:space="preserve">field
Free text </t>
    </r>
    <r>
      <rPr>
        <sz val="11"/>
        <color theme="8"/>
        <rFont val="Calibri"/>
        <family val="2"/>
        <scheme val="minor"/>
      </rPr>
      <t>*</t>
    </r>
    <r>
      <rPr>
        <sz val="11"/>
        <color theme="3"/>
        <rFont val="Calibri"/>
        <family val="2"/>
        <scheme val="minor"/>
      </rPr>
      <t xml:space="preserve"> &gt;&gt; indicates formatting is validated after entry</t>
    </r>
  </si>
  <si>
    <t>COLUMN</t>
  </si>
  <si>
    <t>TYPE</t>
  </si>
  <si>
    <t>DESCRIPTION</t>
  </si>
  <si>
    <t>Last Name</t>
  </si>
  <si>
    <t>Free text</t>
  </si>
  <si>
    <t>The client’s current full legal family name</t>
  </si>
  <si>
    <t>First Name</t>
  </si>
  <si>
    <t>The current legal first name of the client</t>
  </si>
  <si>
    <t>Middle Name</t>
  </si>
  <si>
    <t>The middle name or initial of the client</t>
  </si>
  <si>
    <t>Date of Birth</t>
  </si>
  <si>
    <t>Free text *</t>
  </si>
  <si>
    <t>The client's date of birth as per valid government identification</t>
  </si>
  <si>
    <t>Gender</t>
  </si>
  <si>
    <t>Pick list</t>
  </si>
  <si>
    <t>The client's self-identified gender</t>
  </si>
  <si>
    <t>Consent for Data Collection</t>
  </si>
  <si>
    <t>Indicates if the client (or their proxy) consents to data collection</t>
  </si>
  <si>
    <t>Consent for Email Comms</t>
  </si>
  <si>
    <t>Indicates if the client (or their proxy) consents to receiving communications via email</t>
  </si>
  <si>
    <t>Consent for Text/SMS Comms</t>
  </si>
  <si>
    <t>Indicates if the client (or their proxy) consents to receiving communications via texts/SMS</t>
  </si>
  <si>
    <t>Consent for Research Email Comms</t>
  </si>
  <si>
    <t>Indicates if the client (or their proxy) consents to receiving communications regarding COVID-19 research  studies via email</t>
  </si>
  <si>
    <t>Consent for Research Text/SMS Comms</t>
  </si>
  <si>
    <t>Indicates if the client (or their proxy) consents to receiving communications regarding COVID-19 research  studies via texts/SMS</t>
  </si>
  <si>
    <t>Reason for Immunization</t>
  </si>
  <si>
    <t>Pick list / default</t>
  </si>
  <si>
    <t>The reason the client is receiving the vaccination (priority grouping)</t>
  </si>
  <si>
    <t>ON Health Card #</t>
  </si>
  <si>
    <t>In Ontario, it is a number on the health card issued by the province’s Ministry of Health. The spreadsheet will only allow entry of 10 digits with no version codes and no spaces.</t>
  </si>
  <si>
    <t>Alternate ID</t>
  </si>
  <si>
    <t>An alternate ID number that uniquely identifies the client if the Ontario health card number is not available.</t>
  </si>
  <si>
    <t>Alternate ID Type</t>
  </si>
  <si>
    <t>The type of alternate ID (as entered in the Alternate ID field)</t>
  </si>
  <si>
    <t>Proxy Name</t>
  </si>
  <si>
    <t>The name of the (proxy) person who will be providing consent for the client</t>
  </si>
  <si>
    <t>Proxy Phone</t>
  </si>
  <si>
    <t xml:space="preserve">The phone number of the (proxy) person </t>
  </si>
  <si>
    <t>Proxy Relationship</t>
  </si>
  <si>
    <t>The relationship of the (proxy) person to the client</t>
  </si>
  <si>
    <t>Home Phone</t>
  </si>
  <si>
    <t>The client's home phone number</t>
  </si>
  <si>
    <t>Mobile Phone</t>
  </si>
  <si>
    <t>The client's mobile phone number (to send SMS text messages for second dose reminders, if consented)</t>
  </si>
  <si>
    <t>Email</t>
  </si>
  <si>
    <t>The client's email (to send text messages for second dose reminder, if consented)</t>
  </si>
  <si>
    <t>Street</t>
  </si>
  <si>
    <t>Free text / default</t>
  </si>
  <si>
    <t>The street number, name, unit, etc. of the client's mailing address</t>
  </si>
  <si>
    <t>City</t>
  </si>
  <si>
    <t>The city associated with the mailing address</t>
  </si>
  <si>
    <t>Province</t>
  </si>
  <si>
    <t>The province associated with the mailing address</t>
  </si>
  <si>
    <t>Postal Code</t>
  </si>
  <si>
    <t>Free text * / default</t>
  </si>
  <si>
    <t>Postal code of the address (A1A 1A1 or A1A1A1)</t>
  </si>
  <si>
    <t>Organization ID</t>
  </si>
  <si>
    <t>Auto-populated</t>
  </si>
  <si>
    <t>The ID associated with the organization in the system; required when uploading the file</t>
  </si>
  <si>
    <t>Service Delivery Location ID</t>
  </si>
  <si>
    <t>The ID associated with the service delivery location in the system; required when uploading the file</t>
  </si>
  <si>
    <r>
      <t xml:space="preserve">3 - Defaults                                      </t>
    </r>
    <r>
      <rPr>
        <b/>
        <sz val="16"/>
        <color theme="0"/>
        <rFont val="Calibri"/>
        <family val="2"/>
        <scheme val="minor"/>
      </rPr>
      <t xml:space="preserve">  for COVID-19 Vaccination Clinics</t>
    </r>
  </si>
  <si>
    <r>
      <t xml:space="preserve">Data entered as </t>
    </r>
    <r>
      <rPr>
        <i/>
        <sz val="11"/>
        <color theme="3"/>
        <rFont val="Calibri"/>
        <family val="2"/>
        <scheme val="minor"/>
      </rPr>
      <t>defaults</t>
    </r>
    <r>
      <rPr>
        <sz val="11"/>
        <color theme="3"/>
        <rFont val="Calibri"/>
        <family val="2"/>
        <scheme val="minor"/>
      </rPr>
      <t xml:space="preserve"> below will be auto-populated into the equivalent fields on the </t>
    </r>
    <r>
      <rPr>
        <i/>
        <sz val="11"/>
        <color theme="3"/>
        <rFont val="Calibri"/>
        <family val="2"/>
        <scheme val="minor"/>
      </rPr>
      <t>4_Client_List</t>
    </r>
    <r>
      <rPr>
        <sz val="11"/>
        <color theme="3"/>
        <rFont val="Calibri"/>
        <family val="2"/>
        <scheme val="minor"/>
      </rPr>
      <t xml:space="preserve"> spreadsheet.</t>
    </r>
  </si>
  <si>
    <r>
      <rPr>
        <b/>
        <sz val="8"/>
        <color theme="3"/>
        <rFont val="Calibri"/>
        <family val="2"/>
        <scheme val="minor"/>
      </rPr>
      <t>Note:</t>
    </r>
    <r>
      <rPr>
        <sz val="8"/>
        <color theme="3"/>
        <rFont val="Calibri"/>
        <family val="2"/>
        <scheme val="minor"/>
      </rPr>
      <t xml:space="preserve"> Only the SDL/ORG ID (not name) will appear on the spreadsheet.</t>
    </r>
  </si>
  <si>
    <t>Service Delivery Location (Mandatory)</t>
  </si>
  <si>
    <r>
      <t xml:space="preserve">As this spreadsheet must include only clients that will be vaccinated at the same </t>
    </r>
    <r>
      <rPr>
        <b/>
        <sz val="11"/>
        <color theme="4"/>
        <rFont val="Calibri"/>
        <family val="2"/>
        <scheme val="minor"/>
      </rPr>
      <t>Service Delivery Location (SDL)</t>
    </r>
    <r>
      <rPr>
        <sz val="11"/>
        <color theme="3"/>
        <rFont val="Calibri"/>
        <family val="2"/>
        <scheme val="minor"/>
      </rPr>
      <t xml:space="preserve"> or</t>
    </r>
    <r>
      <rPr>
        <b/>
        <sz val="11"/>
        <color theme="3"/>
        <rFont val="Calibri"/>
        <family val="2"/>
        <scheme val="minor"/>
      </rPr>
      <t xml:space="preserve"> </t>
    </r>
    <r>
      <rPr>
        <sz val="11"/>
        <color theme="3"/>
        <rFont val="Calibri"/>
        <family val="2"/>
        <scheme val="minor"/>
      </rPr>
      <t>clinic location, please select ONE (1) location from only ONE (1) Sector:</t>
    </r>
  </si>
  <si>
    <r>
      <t xml:space="preserve">Select ONE (1) </t>
    </r>
    <r>
      <rPr>
        <b/>
        <sz val="11"/>
        <color theme="3"/>
        <rFont val="Calibri"/>
        <family val="2"/>
        <scheme val="minor"/>
      </rPr>
      <t>Service Delivery Location</t>
    </r>
    <r>
      <rPr>
        <sz val="11"/>
        <color theme="3"/>
        <rFont val="Calibri"/>
        <family val="2"/>
        <scheme val="minor"/>
      </rPr>
      <t xml:space="preserve"> from the list:</t>
    </r>
  </si>
  <si>
    <r>
      <t xml:space="preserve">Start typing to find your SDL  </t>
    </r>
    <r>
      <rPr>
        <sz val="9"/>
        <color rgb="FF009999"/>
        <rFont val="Wingdings 3"/>
        <family val="1"/>
        <charset val="2"/>
      </rPr>
      <t>u</t>
    </r>
  </si>
  <si>
    <t>Click the drop-down arrow to see more options.</t>
  </si>
  <si>
    <r>
      <rPr>
        <i/>
        <sz val="8"/>
        <color rgb="FF009999"/>
        <rFont val="Calibri"/>
        <family val="2"/>
        <scheme val="minor"/>
      </rPr>
      <t xml:space="preserve">ID suffix beginning with : </t>
    </r>
    <r>
      <rPr>
        <sz val="8"/>
        <color rgb="FF009999"/>
        <rFont val="Calibri"/>
        <family val="2"/>
        <scheme val="minor"/>
      </rPr>
      <t xml:space="preserve"> |  </t>
    </r>
    <r>
      <rPr>
        <b/>
        <sz val="8"/>
        <color rgb="FF009999"/>
        <rFont val="Calibri"/>
        <family val="2"/>
        <scheme val="minor"/>
      </rPr>
      <t>HF, NH</t>
    </r>
    <r>
      <rPr>
        <sz val="8"/>
        <color rgb="FF009999"/>
        <rFont val="Calibri"/>
        <family val="2"/>
        <scheme val="minor"/>
      </rPr>
      <t xml:space="preserve"> = Long Term Care Home |  </t>
    </r>
    <r>
      <rPr>
        <b/>
        <sz val="8"/>
        <color rgb="FF009999"/>
        <rFont val="Calibri"/>
        <family val="2"/>
        <scheme val="minor"/>
      </rPr>
      <t>N, S, T</t>
    </r>
    <r>
      <rPr>
        <sz val="8"/>
        <color rgb="FF009999"/>
        <rFont val="Calibri"/>
        <family val="2"/>
        <scheme val="minor"/>
      </rPr>
      <t xml:space="preserve"> = Retirement Home  |  </t>
    </r>
    <r>
      <rPr>
        <b/>
        <sz val="8"/>
        <color rgb="FF009999"/>
        <rFont val="Calibri"/>
        <family val="2"/>
        <scheme val="minor"/>
      </rPr>
      <t>LT</t>
    </r>
    <r>
      <rPr>
        <sz val="8"/>
        <color rgb="FF009999"/>
        <rFont val="Calibri"/>
        <family val="2"/>
        <scheme val="minor"/>
      </rPr>
      <t xml:space="preserve"> = Hospital Long Term Care</t>
    </r>
  </si>
  <si>
    <t>Service Delivery Location Name</t>
  </si>
  <si>
    <t>SDL ID</t>
  </si>
  <si>
    <t>SECTOR (Hospital, Other LTCH, RH, PHU)</t>
  </si>
  <si>
    <t/>
  </si>
  <si>
    <t>Organization for LTCHs and Retirement Homes (Mandatory)</t>
  </si>
  <si>
    <r>
      <rPr>
        <b/>
        <sz val="11"/>
        <color theme="3"/>
        <rFont val="Calibri"/>
        <family val="2"/>
        <scheme val="minor"/>
      </rPr>
      <t xml:space="preserve">Note: </t>
    </r>
    <r>
      <rPr>
        <sz val="11"/>
        <color theme="3"/>
        <rFont val="Calibri"/>
        <family val="2"/>
        <scheme val="minor"/>
      </rPr>
      <t xml:space="preserve"> For Long-Term Care Homes and Retirement Homes, the selected Organization must be the </t>
    </r>
    <r>
      <rPr>
        <b/>
        <sz val="11"/>
        <color theme="4"/>
        <rFont val="Calibri"/>
        <family val="2"/>
        <scheme val="minor"/>
      </rPr>
      <t>name of the home where the resident resides</t>
    </r>
    <r>
      <rPr>
        <sz val="11"/>
        <color theme="3"/>
        <rFont val="Calibri"/>
        <family val="2"/>
        <scheme val="minor"/>
      </rPr>
      <t>.</t>
    </r>
  </si>
  <si>
    <r>
      <t xml:space="preserve">The </t>
    </r>
    <r>
      <rPr>
        <b/>
        <sz val="11"/>
        <color theme="3"/>
        <rFont val="Calibri"/>
        <family val="2"/>
        <scheme val="minor"/>
      </rPr>
      <t>Organization</t>
    </r>
    <r>
      <rPr>
        <sz val="11"/>
        <color theme="3"/>
        <rFont val="Calibri"/>
        <family val="2"/>
        <scheme val="minor"/>
      </rPr>
      <t xml:space="preserve"> associated with the selected </t>
    </r>
    <r>
      <rPr>
        <b/>
        <sz val="11"/>
        <color theme="3"/>
        <rFont val="Calibri"/>
        <family val="2"/>
        <scheme val="minor"/>
      </rPr>
      <t>Service Delivery Location</t>
    </r>
    <r>
      <rPr>
        <sz val="11"/>
        <color theme="3"/>
        <rFont val="Calibri"/>
        <family val="2"/>
        <scheme val="minor"/>
      </rPr>
      <t xml:space="preserve"> above will be auto-populated on the</t>
    </r>
    <r>
      <rPr>
        <i/>
        <sz val="11"/>
        <color theme="3"/>
        <rFont val="Calibri"/>
        <family val="2"/>
        <scheme val="minor"/>
      </rPr>
      <t xml:space="preserve"> 4_Client_List</t>
    </r>
    <r>
      <rPr>
        <sz val="11"/>
        <color theme="3"/>
        <rFont val="Calibri"/>
        <family val="2"/>
        <scheme val="minor"/>
      </rPr>
      <t xml:space="preserve"> spreadsheet.</t>
    </r>
  </si>
  <si>
    <r>
      <t xml:space="preserve">Start typing to find your ORG  </t>
    </r>
    <r>
      <rPr>
        <sz val="9"/>
        <color rgb="FF009999"/>
        <rFont val="Wingdings 3"/>
        <family val="1"/>
        <charset val="2"/>
      </rPr>
      <t>u</t>
    </r>
  </si>
  <si>
    <t>Organization Name</t>
  </si>
  <si>
    <t>ORG ID</t>
  </si>
  <si>
    <t xml:space="preserve">SECTOR </t>
  </si>
  <si>
    <r>
      <t xml:space="preserve">If the client is receiving the vaccine from a </t>
    </r>
    <r>
      <rPr>
        <b/>
        <sz val="11"/>
        <color theme="3"/>
        <rFont val="Calibri"/>
        <family val="2"/>
        <scheme val="minor"/>
      </rPr>
      <t>HOSPITAL Service Delivery Location</t>
    </r>
    <r>
      <rPr>
        <sz val="11"/>
        <color theme="3"/>
        <rFont val="Calibri"/>
        <family val="2"/>
        <scheme val="minor"/>
      </rPr>
      <t xml:space="preserve">, and their ORGANIZATION is not the same, then select a name from this list and </t>
    </r>
  </si>
  <si>
    <r>
      <t xml:space="preserve">copy &amp; paste the </t>
    </r>
    <r>
      <rPr>
        <b/>
        <sz val="11"/>
        <color theme="4"/>
        <rFont val="Calibri"/>
        <family val="2"/>
        <scheme val="minor"/>
      </rPr>
      <t>ORG ID</t>
    </r>
    <r>
      <rPr>
        <sz val="11"/>
        <color theme="4"/>
        <rFont val="Calibri"/>
        <family val="2"/>
        <scheme val="minor"/>
      </rPr>
      <t xml:space="preserve"> </t>
    </r>
    <r>
      <rPr>
        <sz val="11"/>
        <color theme="3"/>
        <rFont val="Calibri"/>
        <family val="2"/>
        <scheme val="minor"/>
      </rPr>
      <t>into the '</t>
    </r>
    <r>
      <rPr>
        <b/>
        <sz val="11"/>
        <color theme="3"/>
        <rFont val="Calibri"/>
        <family val="2"/>
        <scheme val="minor"/>
      </rPr>
      <t>Organization__c'</t>
    </r>
    <r>
      <rPr>
        <sz val="11"/>
        <color theme="3"/>
        <rFont val="Calibri"/>
        <family val="2"/>
        <scheme val="minor"/>
      </rPr>
      <t xml:space="preserve"> field on the </t>
    </r>
    <r>
      <rPr>
        <i/>
        <sz val="11"/>
        <color theme="3"/>
        <rFont val="Calibri"/>
        <family val="2"/>
        <scheme val="minor"/>
      </rPr>
      <t>4_Client_List</t>
    </r>
    <r>
      <rPr>
        <sz val="11"/>
        <color theme="3"/>
        <rFont val="Calibri"/>
        <family val="2"/>
        <scheme val="minor"/>
      </rPr>
      <t xml:space="preserve"> spreadsheet for that single record/row:</t>
    </r>
  </si>
  <si>
    <t>Long-Term Care Homes and Retirement Homes (Optional)</t>
  </si>
  <si>
    <r>
      <t xml:space="preserve">As residents in Long-Term Care Homes and Retirement Homes live at the </t>
    </r>
    <r>
      <rPr>
        <b/>
        <sz val="11"/>
        <color theme="8"/>
        <rFont val="Calibri"/>
        <family val="2"/>
        <scheme val="minor"/>
      </rPr>
      <t>same address</t>
    </r>
    <r>
      <rPr>
        <sz val="11"/>
        <color theme="3"/>
        <rFont val="Calibri"/>
        <family val="2"/>
        <scheme val="minor"/>
      </rPr>
      <t xml:space="preserve">, enter the address information, as well as the </t>
    </r>
    <r>
      <rPr>
        <b/>
        <sz val="11"/>
        <color theme="8"/>
        <rFont val="Calibri"/>
        <family val="2"/>
        <scheme val="minor"/>
      </rPr>
      <t>Reason for Immunization</t>
    </r>
    <r>
      <rPr>
        <sz val="11"/>
        <color theme="3"/>
        <rFont val="Calibri"/>
        <family val="2"/>
        <scheme val="minor"/>
      </rPr>
      <t>,</t>
    </r>
  </si>
  <si>
    <t>below to auto-populate those fields:</t>
  </si>
  <si>
    <t>Street (Mailing Address)</t>
  </si>
  <si>
    <t>Reason for Imms</t>
  </si>
  <si>
    <t>147 Elder Street Inc. [T0179]</t>
  </si>
  <si>
    <t>A Better Way Retirement Home Corp. [T0474]</t>
  </si>
  <si>
    <t>A Better Way Retirement Home Corp. [T0502]</t>
  </si>
  <si>
    <t>Abbeylawn Manor Retirement Home [T0449]</t>
  </si>
  <si>
    <t>Aberdeen Gardens Retirement Residence [S0079]</t>
  </si>
  <si>
    <t>Abington Court [S0068]</t>
  </si>
  <si>
    <t>AbleLiving Services</t>
  </si>
  <si>
    <t>Acclaim Health</t>
  </si>
  <si>
    <t>Adair Place Retirement Residence [N0489]</t>
  </si>
  <si>
    <t>Adelaide Place Retirement Community [T0043]</t>
  </si>
  <si>
    <t>Adeline's Lodge [T0191]</t>
  </si>
  <si>
    <t>Advent Forestview Retirement Residence [T0522</t>
  </si>
  <si>
    <t>Afton Park Place Long Term Care Community [NH4372]</t>
  </si>
  <si>
    <t>Albany Retirement Village [S0351]</t>
  </si>
  <si>
    <t>Albright Gardens Homes, Incorporated [HF1531]</t>
  </si>
  <si>
    <t>Alexander Muir Retirement Residence [T0094]</t>
  </si>
  <si>
    <t>Alexander Place [NH4375]</t>
  </si>
  <si>
    <t>Alexandra Hospital</t>
  </si>
  <si>
    <t>Alexandra Marine and General Hospital</t>
  </si>
  <si>
    <t>Alexis Lodge Retirement Residence [T0193]</t>
  </si>
  <si>
    <t>Algoma Manor Nursing Home [NH4746]</t>
  </si>
  <si>
    <t>Algoma Public Health [2226]</t>
  </si>
  <si>
    <t>Algonquin Nursing Home [NH2789]</t>
  </si>
  <si>
    <t>Allandale Station Retirement Residence [N0515]</t>
  </si>
  <si>
    <t>Allendale [HF1165]</t>
  </si>
  <si>
    <t>Almonte Country Haven [NH1255]</t>
  </si>
  <si>
    <t>Almonte General Hospital</t>
  </si>
  <si>
    <t>Alta Vista Manor [N0393]</t>
  </si>
  <si>
    <t>Altamont Care Community [NH1344]</t>
  </si>
  <si>
    <t>Alzheimer Society of Brant</t>
  </si>
  <si>
    <t>Amber Lea Place Retirement Residence [S0083]</t>
  </si>
  <si>
    <t>Amica Balmoral Club [T0150]</t>
  </si>
  <si>
    <t>Amica Bayview Gardens [T0143]</t>
  </si>
  <si>
    <t>Amica Bayview Village [T0141]</t>
  </si>
  <si>
    <t>Amica Bronte Harbour [T0434]</t>
  </si>
  <si>
    <t>Amica City Centre [T0142]</t>
  </si>
  <si>
    <t>Amica Dundas [S0103]</t>
  </si>
  <si>
    <t>Amica Erin Mills [T0147]</t>
  </si>
  <si>
    <t>Amica Georgetown [T0542</t>
  </si>
  <si>
    <t>Amica Little Lake [N0414]</t>
  </si>
  <si>
    <t>Amica London [S0101]</t>
  </si>
  <si>
    <t>Amica Newmarket [T0145]</t>
  </si>
  <si>
    <t>Amica On the Avenue [T0255]</t>
  </si>
  <si>
    <t>Amica Peel Village [T0528]</t>
  </si>
  <si>
    <t>Amica Riverside [S0102]</t>
  </si>
  <si>
    <t>Amica Stoney Creek [S0403]</t>
  </si>
  <si>
    <t>Amica Swan Lake [T0148]</t>
  </si>
  <si>
    <t>Amica Thornhill [T0149]</t>
  </si>
  <si>
    <t>Amica Unionville [T0280]</t>
  </si>
  <si>
    <t>Amica Westboro Park [N0134]</t>
  </si>
  <si>
    <t>Amica Whitby [T0146]</t>
  </si>
  <si>
    <t>Anfield Manor [S0131]</t>
  </si>
  <si>
    <t>Angel's Retirement Home [S0378]</t>
  </si>
  <si>
    <t>Anishnawbe Health Toronto</t>
  </si>
  <si>
    <t>Anson General Hospital</t>
  </si>
  <si>
    <t>Anson Place Care Centre [NH3645]</t>
  </si>
  <si>
    <t>Anson Place Care Centre [S0168]</t>
  </si>
  <si>
    <t>Appleby Place [S0225]</t>
  </si>
  <si>
    <t>Applefest Lodge [N0084]</t>
  </si>
  <si>
    <t>Applewood Retirement Residence [T0035]</t>
  </si>
  <si>
    <t>Aquatria [N0490]</t>
  </si>
  <si>
    <t>Arabella Retirement Living [N0538]</t>
  </si>
  <si>
    <t>Arbor Trace Alzheimer's Special Care Center [S0221]</t>
  </si>
  <si>
    <t>Arbour Creek Long-Term Care Centre [NH4474]</t>
  </si>
  <si>
    <t>Arbour Heights [NH4724]</t>
  </si>
  <si>
    <t>Arnprior Regional Health</t>
  </si>
  <si>
    <t>Arnprior Villa [N0258]</t>
  </si>
  <si>
    <t>Arul Oli [T0293]</t>
  </si>
  <si>
    <t>Ashwood Manor [S0425]</t>
  </si>
  <si>
    <t>Atikokan General Hospital</t>
  </si>
  <si>
    <t>Atikokan General Hospital [NH3529]</t>
  </si>
  <si>
    <t>Atrium at Kew Beach [T0168]</t>
  </si>
  <si>
    <t>Atrium Retirement Residence [N0355]</t>
  </si>
  <si>
    <t>Au Chateau [HF2134]</t>
  </si>
  <si>
    <t>Auberge Plein Soleil [N0031]</t>
  </si>
  <si>
    <t>Augustine Villas Retirement Home And Assisted Living [S0456]</t>
  </si>
  <si>
    <t>Avalon Retirement Centre [NH3292]</t>
  </si>
  <si>
    <t>Avalon Retirement Lodge [T0159]</t>
  </si>
  <si>
    <t>Aylmer Retirement Residence [S0435]</t>
  </si>
  <si>
    <t>Babcock Community Care Centre [NH1520]</t>
  </si>
  <si>
    <t>Balmoral Place Retirement Community [N0472]</t>
  </si>
  <si>
    <t>Banwell Gardens Care Centre [NH1083]</t>
  </si>
  <si>
    <t>Barnswallow Place Care Community [NH4278]</t>
  </si>
  <si>
    <t>Barrhaven Manor [N0394]</t>
  </si>
  <si>
    <t>Barrie Manor Senior Living [N0392]</t>
  </si>
  <si>
    <t>Barrieview Retirement Community [N0516]</t>
  </si>
  <si>
    <t>Barrington Retirement Residence [T0583]</t>
  </si>
  <si>
    <t>Barton Retirement Inc. (The Wellington Retirement Community) [S0075]</t>
  </si>
  <si>
    <t>Bay Haven Nursing Home [NH1831]</t>
  </si>
  <si>
    <t>Bay Haven Senior Care Community [N0103]</t>
  </si>
  <si>
    <t>Bay Ridges [NH4396]</t>
  </si>
  <si>
    <t>Baycrest Hospital - North York</t>
  </si>
  <si>
    <t>Bayfield House Retirement Lodge [N0124]</t>
  </si>
  <si>
    <t>Bayfield Manor [NH3611]</t>
  </si>
  <si>
    <t>Bayfield Manor Retirement Community [N0389]</t>
  </si>
  <si>
    <t>Bayshore Home Care Solutions</t>
  </si>
  <si>
    <t>Bayview Retirement Home [N0449]</t>
  </si>
  <si>
    <t>BayWoods Place [NH1969]</t>
  </si>
  <si>
    <t>Beach Arms Retirement Residence [T0119]</t>
  </si>
  <si>
    <t>Beacon Heights Retirement Residence [N0104]</t>
  </si>
  <si>
    <t>Bearbrook Retirement Residence [N0479]</t>
  </si>
  <si>
    <t>Beattie Manor [S0401]</t>
  </si>
  <si>
    <t>Beechwood Manor [T0554]</t>
  </si>
  <si>
    <t>Bella Senior Care Residences [NH4403]</t>
  </si>
  <si>
    <t>Bellwood Health Services</t>
  </si>
  <si>
    <t>Belmont House [HF1373]</t>
  </si>
  <si>
    <t>Belmont House [T0187]</t>
  </si>
  <si>
    <t>Belmont Long Term Care Facility [NH4434]</t>
  </si>
  <si>
    <t>Belvedere Heights [HF2137]</t>
  </si>
  <si>
    <t>Bendale Acres [HF1345]</t>
  </si>
  <si>
    <t>Bennett Health Care Centre [NH3997]</t>
  </si>
  <si>
    <t>Berkshire Care Centre [NH1074]</t>
  </si>
  <si>
    <t>Bertram Place Retirement Living Centre [S0025]</t>
  </si>
  <si>
    <t>Bethammi Nursing Home [NH3159]</t>
  </si>
  <si>
    <t>Bethany Care Home [S0477]</t>
  </si>
  <si>
    <t>Bethany Lodge [HF2025]</t>
  </si>
  <si>
    <t>Bethsaida Retirement Home Ltd [T0245]</t>
  </si>
  <si>
    <t>Bethseda Home [T0290]</t>
  </si>
  <si>
    <t>Bethseda Home [T0291]</t>
  </si>
  <si>
    <t>Bethseda Home [T0294]</t>
  </si>
  <si>
    <t>Bill McMurray Residence [T0189]</t>
  </si>
  <si>
    <t>Billings Court Manor [NH4488]</t>
  </si>
  <si>
    <t>Billings Lodge Retirement Community [N0528]</t>
  </si>
  <si>
    <t>Billingswood Manor [N0487]</t>
  </si>
  <si>
    <t>Bingham Memorial Hospital</t>
  </si>
  <si>
    <t>Birchmere Retirement Residence [N0026]</t>
  </si>
  <si>
    <t>Birchwood Terrace [NH2109]</t>
  </si>
  <si>
    <t>Birdsilver Gardens Senior Support Centre [T0389]</t>
  </si>
  <si>
    <t>Birkdale Place Seniors Community [S0384]</t>
  </si>
  <si>
    <t>Birmingham Retirement Community [T0536]</t>
  </si>
  <si>
    <t>Blackadar Continuing Care Centre [NH1965]</t>
  </si>
  <si>
    <t>Blackadar Retirement Residence [S0069]</t>
  </si>
  <si>
    <t>Blackburn Senior Retirement Home [N0475]</t>
  </si>
  <si>
    <t>Blenheim Community Village [NH3243]</t>
  </si>
  <si>
    <t>Blenheim Community Village [S0184]</t>
  </si>
  <si>
    <t>Bloomington Cove Care Community [NH3252]</t>
  </si>
  <si>
    <t>Blue Mountain Manor [N0494]</t>
  </si>
  <si>
    <t>Blue Water Rest Home [HF1219]</t>
  </si>
  <si>
    <t>Bluewater Health - Petrolia</t>
  </si>
  <si>
    <t>Bluewater Health - Sarnia</t>
  </si>
  <si>
    <t>Bob Rumball Home for The Deaf [NH4634]</t>
  </si>
  <si>
    <t>Bobier Villa [HF1052]</t>
  </si>
  <si>
    <t>Bolton Mills Retirement Community [T0545]</t>
  </si>
  <si>
    <t>Bon Air Long Term Care Residence [NH1619]</t>
  </si>
  <si>
    <t>Bonnechere Manor [HF1812]</t>
  </si>
  <si>
    <t>Bough Beeches Place [T0263]</t>
  </si>
  <si>
    <t>Bowmanville Creek Retirement Community [T0508]</t>
  </si>
  <si>
    <t>Bradford Valley Care Community [NH4435]</t>
  </si>
  <si>
    <t>Bradgate Arms [T0426]</t>
  </si>
  <si>
    <t>Braemar Retirement Centre [NH3657]</t>
  </si>
  <si>
    <t>Braemar Retirement Centre [S0019]</t>
  </si>
  <si>
    <t>Bramalea Retirement Residence [T0396]</t>
  </si>
  <si>
    <t xml:space="preserve">Brant Community Healthcare - Brantford General </t>
  </si>
  <si>
    <t>Brant Community Healthcare - Willet</t>
  </si>
  <si>
    <t>Brant County Health Unit [2227]</t>
  </si>
  <si>
    <t>Briarfield Gardens [T0486]</t>
  </si>
  <si>
    <t>Briargate [N0376]</t>
  </si>
  <si>
    <t>Bridlewood Manor [N0377]</t>
  </si>
  <si>
    <t>Bridlewood Trails Retirement Community [N0036]</t>
  </si>
  <si>
    <t>Brierwood Gardens [NH3315]</t>
  </si>
  <si>
    <t>Brierwood Gardens [S0178]</t>
  </si>
  <si>
    <t>Broadview Nursing Centre [NH1268]</t>
  </si>
  <si>
    <t>Broadview Retirement Lodge [N0181]</t>
  </si>
  <si>
    <t>Brockville General Hospital</t>
  </si>
  <si>
    <t>Brockville Mental Health Centre</t>
  </si>
  <si>
    <t>Brooks Landing Retirement Living [N0112]</t>
  </si>
  <si>
    <t>Brookside Court/Hilltop Place [T0225]</t>
  </si>
  <si>
    <t>Brookside Retirement Living [S0017]</t>
  </si>
  <si>
    <t>Brouillette Manor [NH1075]</t>
  </si>
  <si>
    <t>Brucefield Manor Retirement Home [S0312]</t>
  </si>
  <si>
    <t>Brucelea Haven Long Term Care Home - Corporation of the County of Bruce [HF1035]</t>
  </si>
  <si>
    <t>Bruyère Continuing Care - Elisabeth Bruyere Hospital</t>
  </si>
  <si>
    <t>Bruyère Continuing Care - Saint-Vincent Hospital</t>
  </si>
  <si>
    <t>Buckingham Manor [T0154]</t>
  </si>
  <si>
    <t>Burloak [NH4331]</t>
  </si>
  <si>
    <t>Burnbrae Gardens Long Term Care Residence [NH1599]</t>
  </si>
  <si>
    <t>Burton Manor [NH4494]</t>
  </si>
  <si>
    <t>Butternut Manor [T0070]</t>
  </si>
  <si>
    <t>CAMA Woodlands Nursing Home [NH3620]</t>
  </si>
  <si>
    <t>Cambridge Country Manor [NH1907]</t>
  </si>
  <si>
    <t>Cambridge Memorial Hospital</t>
  </si>
  <si>
    <t>Camilla Care Community [NH1727]</t>
  </si>
  <si>
    <t>Camilla Gardens Retirement Home [N0226]</t>
  </si>
  <si>
    <t>Campbellford Memorial Hospital</t>
  </si>
  <si>
    <t>Canterbury Gardens Retirement Residence [T0004]</t>
  </si>
  <si>
    <t>Canterbury Place Retirement Residence [T0059]</t>
  </si>
  <si>
    <t>Capability Helen Homes</t>
  </si>
  <si>
    <t>Cardinal Place [S0353]</t>
  </si>
  <si>
    <t>Carefirst Transitional Care Centre [T0410]</t>
  </si>
  <si>
    <t>Carefor Civic Complex [N0162</t>
  </si>
  <si>
    <t>Carefor Mackay Centre [N0405]</t>
  </si>
  <si>
    <t>Carefree Lodge [HF1318]</t>
  </si>
  <si>
    <t>Caressant Care - Arthur [T0032]</t>
  </si>
  <si>
    <t>Caressant Care - Cobden [N0024]</t>
  </si>
  <si>
    <t>Caressant Care - Fergus [T0031]</t>
  </si>
  <si>
    <t>Caressant Care - Harriston [T0033]</t>
  </si>
  <si>
    <t>Caressant Care - Lindsay [T0030]</t>
  </si>
  <si>
    <t>Caressant Care - Listowel [S0022]</t>
  </si>
  <si>
    <t>Caressant Care - Marmora [N0025]</t>
  </si>
  <si>
    <t>Caressant Care - Woodstock [S0024]</t>
  </si>
  <si>
    <t>Caressant Care Arthur Nursing Home [NH3441]</t>
  </si>
  <si>
    <t>Caressant Care Bourget [NH1773]</t>
  </si>
  <si>
    <t>Caressant Care Cobden [NH4259]</t>
  </si>
  <si>
    <t>Caressant Care Courtland [NH1587]</t>
  </si>
  <si>
    <t>Caressant Care Fergus Nursing Home [NH1939]</t>
  </si>
  <si>
    <t>Caressant Care Harriston [NH1953]</t>
  </si>
  <si>
    <t>Caressant Care Lindsay Nursing Home [NH3249]</t>
  </si>
  <si>
    <t>Caressant Care Listowel Nursing Home [NH2921]</t>
  </si>
  <si>
    <t>Caressant Care Marmora [NH3301]</t>
  </si>
  <si>
    <t>Caressant Care on Bonnie Place [NH3331]</t>
  </si>
  <si>
    <t>Caressant Care On Bonnie Place [S0021]</t>
  </si>
  <si>
    <t>Caressant Care on Mary Bucke [NH1053]</t>
  </si>
  <si>
    <t>Caressant Care on McLaughlin Road [NH4447]</t>
  </si>
  <si>
    <t>Caressant Care Woodstock Nursing Home [NH2623]</t>
  </si>
  <si>
    <t>Carleton Lodge [HF1655]</t>
  </si>
  <si>
    <t>Carleton Place and District Memorial Hospital</t>
  </si>
  <si>
    <t>Carleton Place Terrace by Symphony [N0270]</t>
  </si>
  <si>
    <t>Carlingview Manor [NH1652</t>
  </si>
  <si>
    <t>Carlingwood Retirement Community [N0275]</t>
  </si>
  <si>
    <t>Carolina Retirement Residence [N0478]</t>
  </si>
  <si>
    <t>Caroline Place Retirement Residence [S0120]</t>
  </si>
  <si>
    <t>Carp Commons Retirement Village [N0491]</t>
  </si>
  <si>
    <t>Carriage House Retirement Residence [N0125]</t>
  </si>
  <si>
    <t>Carrington Place Retirement Residence [S0391]</t>
  </si>
  <si>
    <t>Carveth Care Centre [N0017]</t>
  </si>
  <si>
    <t>Carveth Care Centre [NH1291]</t>
  </si>
  <si>
    <t>Casa Dolce Casa [T0475]</t>
  </si>
  <si>
    <t>Case Manor Care Community [NH1887]</t>
  </si>
  <si>
    <t>Casey House Hospice</t>
  </si>
  <si>
    <t>Cassellholme [HF2127]</t>
  </si>
  <si>
    <t>Castle Peak Retirement Residence [N0095]</t>
  </si>
  <si>
    <t>Castleview Wychwood Towers [HF2801]</t>
  </si>
  <si>
    <t>Cathmar Manor [S0159]</t>
  </si>
  <si>
    <t>Cavendish Manor Residence [S0434]</t>
  </si>
  <si>
    <t>Cawthra Gardens [NH4445]</t>
  </si>
  <si>
    <t>CBI Home Health</t>
  </si>
  <si>
    <t>Cedar Crossing Retirement Community [S0413]</t>
  </si>
  <si>
    <t>Cedarbrook Lodge Retirement Residence [T0122]</t>
  </si>
  <si>
    <t>Cedarcroft Place [T0274]</t>
  </si>
  <si>
    <t>Cedarcroft Stratford Retirement Residence [S0092]</t>
  </si>
  <si>
    <t>Cedarhurst Dementia Care Home [T0065]</t>
  </si>
  <si>
    <t>Cedarvale Lodge Retirement and Care Community [NH3606]</t>
  </si>
  <si>
    <t>Cedarvale Lodge Retirement and Care Community [T0286]</t>
  </si>
  <si>
    <t>Cedarvale Terrace [NH1467]</t>
  </si>
  <si>
    <t>Cedarwood Lodge [TM4794]</t>
  </si>
  <si>
    <t>Cedarwood Village [NH3607]</t>
  </si>
  <si>
    <t>Centennial Park Place [T0268]</t>
  </si>
  <si>
    <t>Centennial Place Long-Term Care Home [NH4426]</t>
  </si>
  <si>
    <t>Centennial Retirement Residence [T0584]</t>
  </si>
  <si>
    <t>Central Place Retirement Community [S0118]</t>
  </si>
  <si>
    <t>Centre d'Accueil Champlain [HF1693]</t>
  </si>
  <si>
    <t>Centre d'Accueil Mon Chez Nous [N0165]</t>
  </si>
  <si>
    <t>Centre d'Accueil Roger Seguin [HF2796]</t>
  </si>
  <si>
    <t>Centre For Addiction and Mental Health - Queen Street Site</t>
  </si>
  <si>
    <t>Champlain Long Term Care Residence [NH1781]</t>
  </si>
  <si>
    <t>Champlain Manor Retirement Residence [N0037]</t>
  </si>
  <si>
    <t>Chapel Heights [S0502]</t>
  </si>
  <si>
    <t>Chapel Hill Retirement Residence [N0387]</t>
  </si>
  <si>
    <t>Chapleau Health Services</t>
  </si>
  <si>
    <t>Charlotte Villa [S0177]</t>
  </si>
  <si>
    <t>Chartwell Anne Hathaway Retirement Residence [S0067]</t>
  </si>
  <si>
    <t>Chartwell Aurora Long Term Care Residence [NH2014]</t>
  </si>
  <si>
    <t>Chartwell Avondale Retirement Residence [T0093]</t>
  </si>
  <si>
    <t>Chartwell Aylmer Long Term Care Residence [NH3408]</t>
  </si>
  <si>
    <t>Chartwell Ballycliffe Long Term Care Residence [NH1633]</t>
  </si>
  <si>
    <t>Chartwell Bankside Retirement Residence [T0088]</t>
  </si>
  <si>
    <t>Chartwell Barclay House Retirement Residence [N0081]</t>
  </si>
  <si>
    <t>Chartwell Barton Retirement Residence [T0086]</t>
  </si>
  <si>
    <t>Chartwell Bayview Retirement Residence [N0080]</t>
  </si>
  <si>
    <t>Chartwell Belcourt residence pour retraités [N0065]</t>
  </si>
  <si>
    <t>Chartwell Brant Centre Long Term Care Residence [NH4441]</t>
  </si>
  <si>
    <t>Chartwell Bridlewood Retirement Residence [N0079]</t>
  </si>
  <si>
    <t>Chartwell Chateau Cornwall Retirement Residence [N0076]</t>
  </si>
  <si>
    <t>Chartwell Christopher Terrace Retirement Residence [S0061]</t>
  </si>
  <si>
    <t>Chartwell Clair Hills Retirement Community [T0464]</t>
  </si>
  <si>
    <t>Chartwell Collegiate Heights Retirement Residence [N0074]</t>
  </si>
  <si>
    <t>Chartwell Colonial Retirement Residence [T0078]</t>
  </si>
  <si>
    <t>Chartwell Conservatory Pond Retirement Residence [N0073]</t>
  </si>
  <si>
    <t>Chartwell Constantia Retirement Residence [T0099]</t>
  </si>
  <si>
    <t>Chartwell Deerview Crossing Retirement Residence [S0244]</t>
  </si>
  <si>
    <t>Chartwell Duke of Devonshire Retirement Residence [N0416]</t>
  </si>
  <si>
    <t>Chartwell Elmira Long Term Care Residence [NH1908]</t>
  </si>
  <si>
    <t>Chartwell Elmira Retirement Residence [T0080]</t>
  </si>
  <si>
    <t>Chartwell Empress Kanata Retirement Residence [N0072]</t>
  </si>
  <si>
    <t>Chartwell Georgian Retirement Residence [S0064]</t>
  </si>
  <si>
    <t>Chartwell Georgian Traditions Retirement Residence [N0071]</t>
  </si>
  <si>
    <t>Chartwell Gibson Long Term Care Residence [NH1325]</t>
  </si>
  <si>
    <t>Chartwell Gibson Retirement Residence [T0107]</t>
  </si>
  <si>
    <t>Chartwell Glacier Ridge Retirement Residence [N0058]</t>
  </si>
  <si>
    <t>Chartwell Grenadier Retirement Residence [T0440]</t>
  </si>
  <si>
    <t>Chartwell Hartford Retirement Residence [N0056]</t>
  </si>
  <si>
    <t>Chartwell Harwood Retirement Residences [T0447]</t>
  </si>
  <si>
    <t>Chartwell Heritage Glen Retirement Residence [T0077]</t>
  </si>
  <si>
    <t>Chartwell Héritage residence pour retraités [N0064]</t>
  </si>
  <si>
    <t>Chartwell Hilldale Retirement Residence [N0454]</t>
  </si>
  <si>
    <t>Chartwell Hollandview Trail Retirement Residence [T0458]</t>
  </si>
  <si>
    <t>Chartwell Isabella Retirement Residence [N0383]</t>
  </si>
  <si>
    <t>Chartwell Jackson Creek Retirement Residence [T0106]</t>
  </si>
  <si>
    <t>Chartwell James Street Retirement Residence [N0055]</t>
  </si>
  <si>
    <t>Chartwell Kanata Retirement Residence [N0078]</t>
  </si>
  <si>
    <t>Chartwell Kingsville Retirement Residence [S0060]</t>
  </si>
  <si>
    <t>Chartwell Lakeshore Retirement Residence [S0436]</t>
  </si>
  <si>
    <t>Chartwell Lansing Retirement Residence [T0092]</t>
  </si>
  <si>
    <t>Chartwell Leamington Retirement Residence [S0204]</t>
  </si>
  <si>
    <t>Chartwell London Long Term Care Residence [NH4459]</t>
  </si>
  <si>
    <t>Chartwell Lord Lansdowne Retirement Residence [N0424]</t>
  </si>
  <si>
    <t>Chartwell Martha's Landing Retirement Residence [S0055]</t>
  </si>
  <si>
    <t>Chartwell McConnell Retirement Residence [N0063]</t>
  </si>
  <si>
    <t>Chartwell Meadowbrook Retirement Community [N0053]</t>
  </si>
  <si>
    <t>Chartwell Montgomery Village Retirement Residence [T0446]</t>
  </si>
  <si>
    <t>Chartwell Muskoka Traditions Retirement Residence [N0048]</t>
  </si>
  <si>
    <t>Chartwell New Edinburgh Square Retirement Residence [N0052]</t>
  </si>
  <si>
    <t>Chartwell Oak Park LaSalle Retirement Residence [S0054]</t>
  </si>
  <si>
    <t>Chartwell Oak Park Terrace Retirement Residence [S0053]</t>
  </si>
  <si>
    <t>Chartwell Oak Ridges Retirement Community [T0465]</t>
  </si>
  <si>
    <t>Chartwell Oakville Retirement Residence [T0083]</t>
  </si>
  <si>
    <t>Chartwell Orchards Retirement Residence [S0421]</t>
  </si>
  <si>
    <t>Chartwell Oxford Gardens Retirement Residence [S0383]</t>
  </si>
  <si>
    <t>Chartwell Park Place Retirement Residence [T0104]</t>
  </si>
  <si>
    <t>Chartwell Parkhill Long Term Care Residence [NH2622</t>
  </si>
  <si>
    <t>Chartwell Pembroke Heritage Retirement Residence [N0062]</t>
  </si>
  <si>
    <t>Chartwell Pickering City Centre Retirement Residence [T0110]</t>
  </si>
  <si>
    <t>Chartwell Pine Grove Long Term Care Residence [NH3780]</t>
  </si>
  <si>
    <t>Chartwell Pine Grove Retirement Residence [T0296]</t>
  </si>
  <si>
    <t>Chartwell Pinewood Retirement Residence [N0051]</t>
  </si>
  <si>
    <t>Chartwell Quail Creek Retirement Residence [N0050]</t>
  </si>
  <si>
    <t>Chartwell Queen's Square Retirement Residence [T0101]</t>
  </si>
  <si>
    <t>Chartwell Regency Retirement Residence [T0100]</t>
  </si>
  <si>
    <t>Chartwell Rideau Place Retirement Residence [N0049]</t>
  </si>
  <si>
    <t>Chartwell Riverpark Retirement Residence [N0465]</t>
  </si>
  <si>
    <t>Chartwell Riverside Retirement Residence [S0050]</t>
  </si>
  <si>
    <t>Chartwell Robert Speck Retirement Residence [T0111]</t>
  </si>
  <si>
    <t>Chartwell Rockcliffe Retirement Residence [N0407]</t>
  </si>
  <si>
    <t>Chartwell Rogers Cove Retirement Residence [N0047]</t>
  </si>
  <si>
    <t>Chartwell Rosedale Retirement Residence [N0070]</t>
  </si>
  <si>
    <t>Chartwell Rouge Valley Retirement Residence [T0097]</t>
  </si>
  <si>
    <t>Chartwell Royal Marquis Retirement Residence [S0058]</t>
  </si>
  <si>
    <t>Chartwell Royal Oak Long Term Care Residence [NH4485]</t>
  </si>
  <si>
    <t>Chartwell Royal on Gordon Retirement Residence [T0090]</t>
  </si>
  <si>
    <t>Chartwell Royalcliffe Retirement Residence [S0059]</t>
  </si>
  <si>
    <t>Chartwell Scarlett Heights Retirement Residence [T0108]</t>
  </si>
  <si>
    <t>Chartwell Southwind Retirement Residence [N0069]</t>
  </si>
  <si>
    <t>Chartwell St. Clair Beach Retirement Residence [S0394]</t>
  </si>
  <si>
    <t>Chartwell Stillwater Creek Retirement Residence [N0464]</t>
  </si>
  <si>
    <t>Chartwell Stonehaven Retirement Residence [N0059]</t>
  </si>
  <si>
    <t>Chartwell Terrace on the Square Retirement Residence [T0096]</t>
  </si>
  <si>
    <t>Chartwell Thunder Bay Retirement Residence [N0077]</t>
  </si>
  <si>
    <t>Chartwell Tiffin Retirement Residence [N0429]</t>
  </si>
  <si>
    <t>Chartwell Tranquility Place Retirement Residence [S0057]</t>
  </si>
  <si>
    <t>Chartwell Trilogy Long Term Care Residence [NH4411]</t>
  </si>
  <si>
    <t>Chartwell Valley Vista Retirement Residence [T0109]</t>
  </si>
  <si>
    <t>Chartwell Van Horne Retirement Residence [N0067]</t>
  </si>
  <si>
    <t>Chartwell Waterford Long Term Care Residence [NH4443]</t>
  </si>
  <si>
    <t>Chartwell Waterford Retirement Residence [T0517]</t>
  </si>
  <si>
    <t>Chartwell Wedgewood Retirement Residence [N0421]</t>
  </si>
  <si>
    <t>Chartwell Wellington Park Retirement Residence [T0095]</t>
  </si>
  <si>
    <t>Chartwell Wenleigh Long Term Care Residence [NH4300]</t>
  </si>
  <si>
    <t>Chartwell Westbury Long Term Care Residence [NH4495]</t>
  </si>
  <si>
    <t>Chartwell Westmount Long Term Care Residence [NH4387]</t>
  </si>
  <si>
    <t>Chartwell Westmount on William Retirement Residence [N0068]</t>
  </si>
  <si>
    <t>Chartwell Westmount Retirement Residence [T0082]</t>
  </si>
  <si>
    <t>Chartwell Whispering Pines Retirement Residence [N0060]</t>
  </si>
  <si>
    <t>Chartwell White Eagle Long Term Care Residence [NH1462</t>
  </si>
  <si>
    <t>Chartwell Willowdale Retirement Residence [N0066]</t>
  </si>
  <si>
    <t>Chartwell Willowgrove Long Term Care Residence [NH4464]</t>
  </si>
  <si>
    <t>Chartwell Woodhaven Long Term Care Residence [NH4401]</t>
  </si>
  <si>
    <t>Chartwell Wynfield Long Term Care Residence [NH4400]</t>
  </si>
  <si>
    <t>Chartwell Wynfield Retirement Residence [T0081]</t>
  </si>
  <si>
    <t>Chateau Glengarry Retirement Living Centre [N0517]</t>
  </si>
  <si>
    <t>Chateau Park Long Term Care Home [NH3267]</t>
  </si>
  <si>
    <t>Chatham Retirement Resort [S0385]</t>
  </si>
  <si>
    <t>Chatham-Kent Health Alliance - Chatham Site</t>
  </si>
  <si>
    <t>Chatham-Kent Health Alliance - Sydenham Site</t>
  </si>
  <si>
    <t>Chatham-Kent Public Health [2240]</t>
  </si>
  <si>
    <t>Chelsey Park [NH1510]</t>
  </si>
  <si>
    <t>Chelsey Park Retirement Community [S0231]</t>
  </si>
  <si>
    <t>Cheltenham Care Community [NH1320]</t>
  </si>
  <si>
    <t>Chester Village [NH4653]</t>
  </si>
  <si>
    <t>Chez Nous Retirement Residence</t>
  </si>
  <si>
    <t>Children's Hospital Of Eastern Ontario</t>
  </si>
  <si>
    <t>Chippewas of Rama First Nation</t>
  </si>
  <si>
    <t>Choices Living Retirement Residence [S0197]</t>
  </si>
  <si>
    <t>Christie Gardens [T0178]</t>
  </si>
  <si>
    <t>Christie Oaks Care Home [T0507]</t>
  </si>
  <si>
    <t>Churchill Place [T0270]</t>
  </si>
  <si>
    <t>Cite Parkway Retirement Residence [N0438]</t>
  </si>
  <si>
    <t>City of Hamilton Public Health Services [2237]</t>
  </si>
  <si>
    <t>City View Retirement Community [N0410]</t>
  </si>
  <si>
    <t>Clarion Nursing Home [NH3303]</t>
  </si>
  <si>
    <t>Cobble Creek Residence Inc. [T0372]</t>
  </si>
  <si>
    <t>Cobblestone Gardens Retirement Residence [S0082]</t>
  </si>
  <si>
    <t>Cobourg Retirement Residence [T0392]</t>
  </si>
  <si>
    <t>Coleman Care Centre [NH1821]</t>
  </si>
  <si>
    <t>Collingwood General and Marine Hospital</t>
  </si>
  <si>
    <t>Collingwood Nursing Home [NH3635]</t>
  </si>
  <si>
    <t>Colonel By [N0251]</t>
  </si>
  <si>
    <t>Columbia Forest [NH4345]</t>
  </si>
  <si>
    <t>Conestoga Lodge [T0152]</t>
  </si>
  <si>
    <t>Congregation of Sisters of St Joseph</t>
  </si>
  <si>
    <t>Congregation of the Sisters of St. Joseph’s</t>
  </si>
  <si>
    <t>Constitution Place [T0265]</t>
  </si>
  <si>
    <t>Cooksville Care Centre [NH1729]</t>
  </si>
  <si>
    <t>Copernicus Lodge [NH3521]</t>
  </si>
  <si>
    <t>Copernicus Lodge Retirement Home</t>
  </si>
  <si>
    <t>Copper Terrace [NH1222</t>
  </si>
  <si>
    <t>Cornwall Community Hospital</t>
  </si>
  <si>
    <t>Country Estates Retirement Home [T0017]</t>
  </si>
  <si>
    <t>Country Haven Retirement Home [N0131]</t>
  </si>
  <si>
    <t>Country Home Care Services Ltd. [T0577]</t>
  </si>
  <si>
    <t>Country Lane Long Term Care Residence [NH1115]</t>
  </si>
  <si>
    <t>Country Manor Retirement Home [S0096]</t>
  </si>
  <si>
    <t>Country Meadows Retirement Residence [T0113]</t>
  </si>
  <si>
    <t>Country Moments Retirement Home [N0168]</t>
  </si>
  <si>
    <t>Country Terrace [NH1476]</t>
  </si>
  <si>
    <t>Country View Care [N0372]</t>
  </si>
  <si>
    <t>Country Village Homes - Woodslee [NH1093]</t>
  </si>
  <si>
    <t>Countryview Retirement Residence [S0495]</t>
  </si>
  <si>
    <t>Craigholme [NH1472</t>
  </si>
  <si>
    <t>Craiglee Nursing Home [NH1348]</t>
  </si>
  <si>
    <t>Credit River Retirement Residence [T0459]</t>
  </si>
  <si>
    <t>Creedan Valley Care Community [NH1840]</t>
  </si>
  <si>
    <t>Creek Way Village [HF4591]</t>
  </si>
  <si>
    <t>Crescent Hill Place Retirement [T0325]</t>
  </si>
  <si>
    <t>Crescent Park Lodge [NH1535]</t>
  </si>
  <si>
    <t>Crown Ridge Place [NH3654]</t>
  </si>
  <si>
    <t>Cumberland Lodge [N0483]</t>
  </si>
  <si>
    <t>Cummer Lodge [HF1321]</t>
  </si>
  <si>
    <t>DAHAC</t>
  </si>
  <si>
    <t>Dayspring Residence [S0141]</t>
  </si>
  <si>
    <t>Dearness Home for Senior Citizens [HF1483]</t>
  </si>
  <si>
    <t>Deep River and District Hospital</t>
  </si>
  <si>
    <t>Deer Park Suites</t>
  </si>
  <si>
    <t>Deer Park Villa [HF3448]</t>
  </si>
  <si>
    <t>Deerwood Creek Care Community [NH4308]</t>
  </si>
  <si>
    <t>Delhi Long Term Care Centre [NH2838]</t>
  </si>
  <si>
    <t>Delmanor Elgin Mills [T0050]</t>
  </si>
  <si>
    <t>Delmanor Glen Abbey [T0051]</t>
  </si>
  <si>
    <t>Delmanor Northtown [T0052]</t>
  </si>
  <si>
    <t>Delmanor Prince Edward [T0397]</t>
  </si>
  <si>
    <t>Delmanor Wynford [T0049]</t>
  </si>
  <si>
    <t>Delrose Retirement Residence [S0143]</t>
  </si>
  <si>
    <t>Derbecker's Heritage House [NH1927]</t>
  </si>
  <si>
    <t>Devonshire Retirement Residence [S0346]</t>
  </si>
  <si>
    <t>Dixon Hall - Strathcona hotel</t>
  </si>
  <si>
    <t>Dolce Vita Retirement Living [S0134]</t>
  </si>
  <si>
    <t>Dom Lipa [NH3686]</t>
  </si>
  <si>
    <t>Dom Lipa [T0124]</t>
  </si>
  <si>
    <t>Don Mills Surgical Unit</t>
  </si>
  <si>
    <t>Donway Place [T0272]</t>
  </si>
  <si>
    <t>Doon Village Retirement Residence [T0526]</t>
  </si>
  <si>
    <t>Dorchester Terrace Retirement Residence [S0427]</t>
  </si>
  <si>
    <t>Douglas Crossing Retirement Community [T0519]</t>
  </si>
  <si>
    <t>Douglas H. Rapelje Lodge [HF3902</t>
  </si>
  <si>
    <t>Dover Cliffs [NH1588]</t>
  </si>
  <si>
    <t>Dowling Rest Home [T0409]</t>
  </si>
  <si>
    <t>Downsview Long Term Care Centre [NH1324]</t>
  </si>
  <si>
    <t>Dre's Lodge Inc. [T0487]</t>
  </si>
  <si>
    <t>Dryden Regional Health Centre</t>
  </si>
  <si>
    <t>Dufferin Oaks [HF1048]</t>
  </si>
  <si>
    <t>Dundas Manor Nursing Home [NH3001]</t>
  </si>
  <si>
    <t>Dundas Retirement Place [S0162]</t>
  </si>
  <si>
    <t>Dundurn Place Care Centre [NH3401]</t>
  </si>
  <si>
    <t>Durham Region Health Department [2230]</t>
  </si>
  <si>
    <t>E. J. McQuigge Lodge [NH2925]</t>
  </si>
  <si>
    <t>Eagle Terrace [NH2033]</t>
  </si>
  <si>
    <t>Earls Court Village [NH4792</t>
  </si>
  <si>
    <t>Eastern Ontario Health Unit [2258]</t>
  </si>
  <si>
    <t>Eastholme Home for the Aged [HF2144]</t>
  </si>
  <si>
    <t>Eatonville Care Centre [NH1305]</t>
  </si>
  <si>
    <t>Eden House Nursing Home [NH3632]</t>
  </si>
  <si>
    <t>Eden House Retirement Home [T0112]</t>
  </si>
  <si>
    <t>Eden Place Retirement Home [N0503]</t>
  </si>
  <si>
    <t>Eden Villa Retirement &amp; Assisted Living [S0095]</t>
  </si>
  <si>
    <t>Edgewater Gardens Long Term Care Centre [NH4626]</t>
  </si>
  <si>
    <t>Edgewood Care Centre</t>
  </si>
  <si>
    <t>Ehatare Nursing Home [NH3731]</t>
  </si>
  <si>
    <t>Ehatare Retirement Home [T0197]</t>
  </si>
  <si>
    <t>Elder Care Retirement Home [N0361]</t>
  </si>
  <si>
    <t>Elgin Abbey Lodge [S0080]</t>
  </si>
  <si>
    <t>Elgin Abbey Nursing Home [NH3313]</t>
  </si>
  <si>
    <t>Elgin Manor [HF1056]</t>
  </si>
  <si>
    <t>Elginwood [NH4346]</t>
  </si>
  <si>
    <t>Élisabeth-Bruyère Residence [NH3536]</t>
  </si>
  <si>
    <t>Elizabeth Centre [NH4376]</t>
  </si>
  <si>
    <t>Elm Grove Living Centre [NH1430]</t>
  </si>
  <si>
    <t>Elmwood Place [NH2919]</t>
  </si>
  <si>
    <t>Embassy West Senior Living [N0018]</t>
  </si>
  <si>
    <t>Emerald Retirement Residence [S0462]</t>
  </si>
  <si>
    <t>EMO Health Centre [NH4296]</t>
  </si>
  <si>
    <t>Empire Crossing Retirement Community [T0451]</t>
  </si>
  <si>
    <t>Empire Living Centre [N0044]</t>
  </si>
  <si>
    <t>Empress Gardens Retirement Residence [T0003]</t>
  </si>
  <si>
    <t>Englehart and District Hospital</t>
  </si>
  <si>
    <t>Erie Shores HealthCare</t>
  </si>
  <si>
    <t>Erin Mills Lodge Nursing Home [NH3337]</t>
  </si>
  <si>
    <t>Errinrung Long Term Care Home [NH1143]</t>
  </si>
  <si>
    <t>Errinrung Retirement Community [S0414]</t>
  </si>
  <si>
    <t>Espanola General Hospital</t>
  </si>
  <si>
    <t>Espanola General Hospital (operating as Espanola Nursing Home-Eldcap) [NH3528]</t>
  </si>
  <si>
    <t>Espanola General Hospital (operating as Espanola Nursing Home-LTC) [NH4490]</t>
  </si>
  <si>
    <t>Estherville Manor [T0468]</t>
  </si>
  <si>
    <t>Evans House [T0360]</t>
  </si>
  <si>
    <t>Evergreen Retirement Residence [T0165]</t>
  </si>
  <si>
    <t>Exeter Villa [NH3443]</t>
  </si>
  <si>
    <t>Exeter Villa [S0117]</t>
  </si>
  <si>
    <t>Extendicare Bayview [NH1316]</t>
  </si>
  <si>
    <t>Extendicare Brampton [NH4338]</t>
  </si>
  <si>
    <t>Extendicare Cobourg [NH4344]</t>
  </si>
  <si>
    <t>Extendicare Falconbridge [NH2157]</t>
  </si>
  <si>
    <t>Extendicare Guildwood [NH1351]</t>
  </si>
  <si>
    <t>Extendicare Haliburton [NH2793]</t>
  </si>
  <si>
    <t>Extendicare Halton Hills [NH4410]</t>
  </si>
  <si>
    <t>Extendicare Hamilton [NH4365]</t>
  </si>
  <si>
    <t>Extendicare Kapuskasing [NH2086]</t>
  </si>
  <si>
    <t>Extendicare Kawartha Lakes [NH4318]</t>
  </si>
  <si>
    <t>Extendicare Kingston [NH1096]</t>
  </si>
  <si>
    <t>Extendicare Kirkland Lake [NH2209]</t>
  </si>
  <si>
    <t>Extendicare Lakefield [NH4333]</t>
  </si>
  <si>
    <t>Extendicare Laurier Manor [NH2922]</t>
  </si>
  <si>
    <t>Extendicare London [NH1485]</t>
  </si>
  <si>
    <t>Extendicare Maple View of Sault Ste. Marie [NH4772]</t>
  </si>
  <si>
    <t>Extendicare Medex [NH1667]</t>
  </si>
  <si>
    <t>Extendicare Mississauga [NH4394]</t>
  </si>
  <si>
    <t>Extendicare New Orchard Lodge [NH1671]</t>
  </si>
  <si>
    <t>Extendicare Oshawa [NH1627]</t>
  </si>
  <si>
    <t>Extendicare Peterborough [NH1764]</t>
  </si>
  <si>
    <t>Extendicare Port Hope [NH4460]</t>
  </si>
  <si>
    <t>Extendicare Port Stanley [NH2928]</t>
  </si>
  <si>
    <t>Extendicare Rouge Valley [NH4395]</t>
  </si>
  <si>
    <t>Extendicare Scarborough [NH1349]</t>
  </si>
  <si>
    <t>Extendicare Southwood Lakes [NH4319]</t>
  </si>
  <si>
    <t>Extendicare St. Catharines [NH1555]</t>
  </si>
  <si>
    <t>Extendicare Starwood [NH1658]</t>
  </si>
  <si>
    <t>Extendicare Tecumseh [NH4436]</t>
  </si>
  <si>
    <t>Extendicare Timmins [NH2100]</t>
  </si>
  <si>
    <t>Extendicare Tri-Town [NH2206]</t>
  </si>
  <si>
    <t>Extendicare Van Daele [NH2073]</t>
  </si>
  <si>
    <t>Extendicare West End Villa [NH3263]</t>
  </si>
  <si>
    <t>Extendicare York [NH2172]</t>
  </si>
  <si>
    <t>F.J. Davey Home [NH4497]</t>
  </si>
  <si>
    <t>Fairfield Manor Retirement Residence [N0161]</t>
  </si>
  <si>
    <t>Fairfield Park [NH4253]</t>
  </si>
  <si>
    <t>Fairfield Residence [T0281]</t>
  </si>
  <si>
    <t>Fairhaven [HF1765]</t>
  </si>
  <si>
    <t>Fairmount Home for the Aged [HF1094]</t>
  </si>
  <si>
    <t>Fairvern Nursing Home [NH3261]</t>
  </si>
  <si>
    <t>Fairview Lodge [HF1646]</t>
  </si>
  <si>
    <t>Fairview Manor [NH4686]</t>
  </si>
  <si>
    <t>Fairview Mennonite Home [HF1899]</t>
  </si>
  <si>
    <t>Fairview Nursing Home [NH3316]</t>
  </si>
  <si>
    <t>Fairview Suites Retirement Home [T0067]</t>
  </si>
  <si>
    <t>Faith Manor Nursing Home [NH3424]</t>
  </si>
  <si>
    <t>Fenelon Court [NH4332]</t>
  </si>
  <si>
    <t>Fergus Place [T0275]</t>
  </si>
  <si>
    <t>Fiddick's Nursing Home [NH1242]</t>
  </si>
  <si>
    <t>Fiddick's Retirement Home [S0219]</t>
  </si>
  <si>
    <t>Fieldstone Commons Care Community [NH4437]</t>
  </si>
  <si>
    <t>Finlandia Hoivakoti Nursing Home [NH4271]</t>
  </si>
  <si>
    <t>First Place Hamilton [S0193]</t>
  </si>
  <si>
    <t>Forest Heights [NH1910]</t>
  </si>
  <si>
    <t>Forest Hill [NH4301]</t>
  </si>
  <si>
    <t>Forest Hill Place [T0424]</t>
  </si>
  <si>
    <t>Forest Valley Terrace By Symphony [N0273]</t>
  </si>
  <si>
    <t>Fosterbrooke [NH1624]</t>
  </si>
  <si>
    <t>Fountain View Care Community [NH4304]</t>
  </si>
  <si>
    <t>Four Counties Health Services</t>
  </si>
  <si>
    <t>Four Elms Retirement Residence [T0058]</t>
  </si>
  <si>
    <t>Fox Hollow Retirement Residence [S0482]</t>
  </si>
  <si>
    <t>Fox Ridge Care Community [NH1002</t>
  </si>
  <si>
    <t>Fox Run Retirement Home Inc. [T0170]</t>
  </si>
  <si>
    <t>Fox Run Retirement Residence [N0001]</t>
  </si>
  <si>
    <t>Foyer Des Pionniers [NH4498]</t>
  </si>
  <si>
    <t>Foyer Richelieu Welland [HF3591]</t>
  </si>
  <si>
    <t>Foyer St-Viateur Nursing Home [NH3437]</t>
  </si>
  <si>
    <t>Franklin Gardens Long Term Care Home [NH1069]</t>
  </si>
  <si>
    <t>Fraser House Retirement Home [N0092]</t>
  </si>
  <si>
    <t>Friendly Manor Nursing Home [NH1188]</t>
  </si>
  <si>
    <t>Frost Manor [NH3254]</t>
  </si>
  <si>
    <t>Fudger House [HF1401]</t>
  </si>
  <si>
    <t>Garden City Manor [NH1561]</t>
  </si>
  <si>
    <t>Garden Court Nursing Home [NH1306]</t>
  </si>
  <si>
    <t>Garden Terrace [NH4393]</t>
  </si>
  <si>
    <t>Garden Villa Retirement Residence [N0278]</t>
  </si>
  <si>
    <t>Gardens of Parry Sound [N0386]</t>
  </si>
  <si>
    <t>Gardenview Long Term Care Home [NH4596]</t>
  </si>
  <si>
    <t>Garrison Place [S0478]</t>
  </si>
  <si>
    <t>Garry J. Armstrong Home [HF4588]</t>
  </si>
  <si>
    <t>Gateway Haven Long Term Care Home [HF1040]</t>
  </si>
  <si>
    <t>Georgian Bay General Hospital - Midland</t>
  </si>
  <si>
    <t>Georgian Bay General Hospital - Penetanguishene</t>
  </si>
  <si>
    <t>Georgian Bay Seniors Lodge [N0469]</t>
  </si>
  <si>
    <t>Georgian Heights [NH2769]</t>
  </si>
  <si>
    <t>Georgian Manor Home for the Aged [HF1859]</t>
  </si>
  <si>
    <t>Georgian Residences [N0264]</t>
  </si>
  <si>
    <t>Georgina Island Community Centre</t>
  </si>
  <si>
    <t>Geraldton District Hospital</t>
  </si>
  <si>
    <t>Geraldton District Hospital [NH3561]</t>
  </si>
  <si>
    <t>Gilbert Hall Retirement Home [S0006]</t>
  </si>
  <si>
    <t>Gilmore Lodge [HF3533]</t>
  </si>
  <si>
    <t>Glebe Centre [NH3882]</t>
  </si>
  <si>
    <t>Glen Hill Marnwood [NH1614]</t>
  </si>
  <si>
    <t>Glen Hill Strathaven [NH1617]</t>
  </si>
  <si>
    <t>Glengarry Memorial Hospital</t>
  </si>
  <si>
    <t>Glen-Stor-Dun Lodge [HF1873]</t>
  </si>
  <si>
    <t>Glynnwood [T0269]</t>
  </si>
  <si>
    <t>Goderich Place Retirement Residence [S0355]</t>
  </si>
  <si>
    <t>Golden Dawn Nursing Home [NH3258]</t>
  </si>
  <si>
    <t>Golden Manor [HF2095]</t>
  </si>
  <si>
    <t>Golden Plough Lodge [HF1602]</t>
  </si>
  <si>
    <t>Golden Pond Retirement Lodge [S0505]</t>
  </si>
  <si>
    <t>Golden Pond Retirement Residence [N0007]</t>
  </si>
  <si>
    <t>Golden Years Nursing Home [NH1900]</t>
  </si>
  <si>
    <t>Good Samaritan Nursing Home [NH1816]</t>
  </si>
  <si>
    <t>Good Samaritan Retirement Lodge [T0068]</t>
  </si>
  <si>
    <t>Good Shephard, Hamilton</t>
  </si>
  <si>
    <t>Goodness Retirement Living [S0459]</t>
  </si>
  <si>
    <t>Governors Walk [N0510]</t>
  </si>
  <si>
    <t>Grace Manor [NH4492]</t>
  </si>
  <si>
    <t>Grace Villa Nursing Home [NH3409]</t>
  </si>
  <si>
    <t>Grand River Hospital</t>
  </si>
  <si>
    <t>Grand River Hospital - Freeport</t>
  </si>
  <si>
    <t>Grand Wood Park [S0386]</t>
  </si>
  <si>
    <t>Grandview Lodge / Dunnville [HF1145]</t>
  </si>
  <si>
    <t>Granite Landing [T0484]</t>
  </si>
  <si>
    <t>Granite Ridge Care Community [NH4388]</t>
  </si>
  <si>
    <t>Granite Ridge Retirement Residence [N0113]</t>
  </si>
  <si>
    <t>Great Northern Retirement Home [N0030]</t>
  </si>
  <si>
    <t>Greenview Lodge [T0431]</t>
  </si>
  <si>
    <t>Greenway Lodge Retirement Home [T0190]</t>
  </si>
  <si>
    <t>Greenway Retirement Village [T0448]</t>
  </si>
  <si>
    <t>Greenwood Court [HF3738]</t>
  </si>
  <si>
    <t>Greenwood Court [S0094]</t>
  </si>
  <si>
    <t>Grey Bruce Health Services - Lion's Head</t>
  </si>
  <si>
    <t>Grey Bruce Health Services - Markdale</t>
  </si>
  <si>
    <t>Grey Bruce Health Services - Meaford</t>
  </si>
  <si>
    <t>Grey Bruce Health Services - Owen Sound</t>
  </si>
  <si>
    <t>Grey Bruce Health Services - Southampton</t>
  </si>
  <si>
    <t>Grey Bruce Health Services - Wiarton</t>
  </si>
  <si>
    <t>Grey Bruce Health Unit [2233]</t>
  </si>
  <si>
    <t>Grey Gables Home for the Aged [HF1129]</t>
  </si>
  <si>
    <t>Greycliff Manor [S0360]</t>
  </si>
  <si>
    <t>Grove Park Home For Senior Citizens [NH1822]</t>
  </si>
  <si>
    <t>Groves Memorial Community Hospital</t>
  </si>
  <si>
    <t>Groves Park Lodge [NH2790]</t>
  </si>
  <si>
    <t>Guelph General Hospital</t>
  </si>
  <si>
    <t>H.J. McFarland Memorial Home [HF1791]</t>
  </si>
  <si>
    <t>Haldimand War Memorial Hospital</t>
  </si>
  <si>
    <t>Haldimand-Norfolk Health Unit [2234]</t>
  </si>
  <si>
    <t>Haliburton Highlands Health Services - Haliburton</t>
  </si>
  <si>
    <t>Haliburton Highlands Health Services - Minden</t>
  </si>
  <si>
    <t>Haliburton, Kawartha, Pine Ridge District Health Unit [2235]</t>
  </si>
  <si>
    <t>Hallowell House [NH1787]</t>
  </si>
  <si>
    <t>Halton Healthcare Services - Georgetown</t>
  </si>
  <si>
    <t>Halton Healthcare Services - Milton</t>
  </si>
  <si>
    <t>Halton Region Public Health [2236]</t>
  </si>
  <si>
    <t>Hamilton Continuing Care [NH3259]</t>
  </si>
  <si>
    <t>Hamilton Health Sciences - General</t>
  </si>
  <si>
    <t>Hamilton Health Sciences - Juravinski</t>
  </si>
  <si>
    <t>Hamilton Health Sciences - McMaster</t>
  </si>
  <si>
    <t>Hamilton Health Sciences - St. Peter's Hospital</t>
  </si>
  <si>
    <t>Hamilton Health Sciences - UCC</t>
  </si>
  <si>
    <t>Hamilton Health Sciences - West Lincoln</t>
  </si>
  <si>
    <t>Hamilton's Hometown Retirement Living [S0380]</t>
  </si>
  <si>
    <t>Hampton Court [S0205]</t>
  </si>
  <si>
    <t>Hampton Terrace Care Centre [NH4317]</t>
  </si>
  <si>
    <t>Hannah Walker Place [S0107]</t>
  </si>
  <si>
    <t>Hanover and District Hospital</t>
  </si>
  <si>
    <t>Hanover Care Centre [NH3608]</t>
  </si>
  <si>
    <t>Harbour Hill Retirement Community [S0503]</t>
  </si>
  <si>
    <t>Hardy Terrace [NH3308]</t>
  </si>
  <si>
    <t>Harmony Estate Seniors Residence Inc. [T0194]</t>
  </si>
  <si>
    <t>Harmony Hill Retirement Community [T0438]</t>
  </si>
  <si>
    <t>Harmony Hills Care Community [NH4295]</t>
  </si>
  <si>
    <t>Harold and Grace Baker Centre [NH3333]</t>
  </si>
  <si>
    <t>Harold and Grace Baker Centre [T0207]</t>
  </si>
  <si>
    <t>Harrowood Seniors Community [S0455]</t>
  </si>
  <si>
    <t>Harvest Retirement Community [S0392</t>
  </si>
  <si>
    <t>Hastings Centennial Manor [HF1175]</t>
  </si>
  <si>
    <t>Hastings Manor Home for the Aged [HF1183]</t>
  </si>
  <si>
    <t>Hastings Prince Edward Public Health [2238]</t>
  </si>
  <si>
    <t>Hawkesbury And District General Hospital</t>
  </si>
  <si>
    <t>Hawthorn Woods Care Community [NH4399]</t>
  </si>
  <si>
    <t>Hawthorne Place Care Centre [NH1331]</t>
  </si>
  <si>
    <t>Hazeldean Gardens Retirement Residence [N0492</t>
  </si>
  <si>
    <t>Hazelton Place Retirement Residence [T0166]</t>
  </si>
  <si>
    <t>Headwaters Health Care Centre - Dufferin</t>
  </si>
  <si>
    <t>Health Sciences North - Ramsay Lake Health Centre</t>
  </si>
  <si>
    <t>Health Sciences North - Sudbury Mental Health and Addictions Centre</t>
  </si>
  <si>
    <t>Heartwood [NH1871]</t>
  </si>
  <si>
    <t>Heatherwood Retirement Residence [S0448]</t>
  </si>
  <si>
    <t>Heidehof Long Term Care Home [NH1556]</t>
  </si>
  <si>
    <t>Helen Henderson Care Centre [N0198]</t>
  </si>
  <si>
    <t>Helen Henderson Nursing Home [NH3325]</t>
  </si>
  <si>
    <t>Hellenic Care for Seniors (Toronto) [NH3699]</t>
  </si>
  <si>
    <t>Hellenic Home - Scarborough [NH4489]</t>
  </si>
  <si>
    <t>Henley Place [NH4785]</t>
  </si>
  <si>
    <t>Heritage Green Nursing Home [NH3631]</t>
  </si>
  <si>
    <t>Heritage Green Retirement Home [S0149]</t>
  </si>
  <si>
    <t>Heritage Heights Retirement Home Inc [N0223]</t>
  </si>
  <si>
    <t>Heritage House Guelph [T0116]</t>
  </si>
  <si>
    <t>Heritage House Mississauga [T0156]</t>
  </si>
  <si>
    <t>Heritage Lodge [N0252]</t>
  </si>
  <si>
    <t>Heritage Manor Retirement Home Inc [N0224]</t>
  </si>
  <si>
    <t>Heritage Place [S0034]</t>
  </si>
  <si>
    <t>Heritage River Retirement Residence [T0167]</t>
  </si>
  <si>
    <t>Heron Terrace Long Term Care Community [NH4424]</t>
  </si>
  <si>
    <t>Highgate Residence [S0125]</t>
  </si>
  <si>
    <t>Highland Manor Retirement Lodge [T0160]</t>
  </si>
  <si>
    <t>Highland Place [T0571]</t>
  </si>
  <si>
    <t>Highland Wood [HF4272]</t>
  </si>
  <si>
    <t>Highview Residences [S0029]</t>
  </si>
  <si>
    <t>Highview Residences Kitchener [T0513]</t>
  </si>
  <si>
    <t>Hillcrest Reactivation Centre</t>
  </si>
  <si>
    <t>Hillcrest Village Care Centre [NH4262]</t>
  </si>
  <si>
    <t>Hillel Lodge [HF1660]</t>
  </si>
  <si>
    <t>Hillsdale Estates [HF1628]</t>
  </si>
  <si>
    <t>Hillsdale Terraces [HF4671]</t>
  </si>
  <si>
    <t>Hillside Haven [T0553]</t>
  </si>
  <si>
    <t>Hillside Manor [NH1751]</t>
  </si>
  <si>
    <t>Hillside Residence [T0181]</t>
  </si>
  <si>
    <t>Hilltop Manor Nursing Home (Merrickville) [NH1288]</t>
  </si>
  <si>
    <t>Hogarth Riverview Manor [NH4472]</t>
  </si>
  <si>
    <t>Holland Bloorview Kids Rehabilitation Hospital</t>
  </si>
  <si>
    <t>Holland Gardens Retirement Residence [T0537]</t>
  </si>
  <si>
    <t>Homewood Health Centre</t>
  </si>
  <si>
    <t>Hope Street Terrace [NH1606]</t>
  </si>
  <si>
    <t>Hopital Montfort</t>
  </si>
  <si>
    <t>Horizon Place [S0377]</t>
  </si>
  <si>
    <t>Hornepayne Community Hospital</t>
  </si>
  <si>
    <t>Hornepayne Community Hospital [NH3610]</t>
  </si>
  <si>
    <t>Hotel Dieu Hospital of Cornwall</t>
  </si>
  <si>
    <t>Hotel Dieu Shaver Health and Rehabilitation Centre (Religions Hospital of St. Joseph)</t>
  </si>
  <si>
    <t>Hotel-Dieu Grace Healthcare</t>
  </si>
  <si>
    <t>Hudson Manor [S0445]</t>
  </si>
  <si>
    <t>Humber River Hospital</t>
  </si>
  <si>
    <t>Humber River Hospital - Church (Memorial)</t>
  </si>
  <si>
    <t>Humber River Hospital -York Finch</t>
  </si>
  <si>
    <t>Humber Valley Terrace [NH3290]</t>
  </si>
  <si>
    <t>Hunt Club Manor [N0253]</t>
  </si>
  <si>
    <t>Huron Lodge Long Term Care Home [HF4670]</t>
  </si>
  <si>
    <t>Huron Perth County Health Unit [5183]</t>
  </si>
  <si>
    <t>Huron Perth Healthcare Alliance - Clinton Public Hospital</t>
  </si>
  <si>
    <t>Huron Perth Healthcare Alliance - Seaforth Community Hospital</t>
  </si>
  <si>
    <t>Huron Perth Healthcare Alliance - St. Marys Memorial Hospital</t>
  </si>
  <si>
    <t>Huron Perth Healthcare Alliance - Stratford General Hospital</t>
  </si>
  <si>
    <t>Huronlea Home for the Aged [HF3739]</t>
  </si>
  <si>
    <t>Huronview Home for the Aged [HF1202]</t>
  </si>
  <si>
    <t>Hyland Crest [HF1154]</t>
  </si>
  <si>
    <t>Idlewyld Manor [NH1990]</t>
  </si>
  <si>
    <t>Iler Lodge [NH1066]</t>
  </si>
  <si>
    <t>Iler Lodge [S0449]</t>
  </si>
  <si>
    <t>IMO's Sunnyside Home [T0329]</t>
  </si>
  <si>
    <t>Ina Grafton Gage Home [HF1408]</t>
  </si>
  <si>
    <t>Inspirit Residences [S0467]</t>
  </si>
  <si>
    <t>IOOF Seniors Home [HF1823]</t>
  </si>
  <si>
    <t>Iroquois Lodge Nursing Home [NH3317]</t>
  </si>
  <si>
    <t>Isabel and Arthur Meighen Manor [HF4392]</t>
  </si>
  <si>
    <t>Island Park Retirement Residence [T0287]</t>
  </si>
  <si>
    <t>Island View Retirement Residence [N0477]</t>
  </si>
  <si>
    <t>Ivan Franko Assisted Living/Retirement Residence</t>
  </si>
  <si>
    <t>Ivan Franko Home (Etobicoke) [HF1307]</t>
  </si>
  <si>
    <t>Jah-Jireh Seniors Ministry Association [S0208]</t>
  </si>
  <si>
    <t>James Club [T0480]</t>
  </si>
  <si>
    <t>Jardin Royal Garden Inc. [N0029]</t>
  </si>
  <si>
    <t>Jardins Belle Rive [N0099]</t>
  </si>
  <si>
    <t>John Joseph Place [S0108]</t>
  </si>
  <si>
    <t>John Noble Home [HF1011]</t>
  </si>
  <si>
    <t>Joseph Brant Hospital</t>
  </si>
  <si>
    <t>Kawartha Heights Retirement Home [T0506]</t>
  </si>
  <si>
    <t>Kawartha Lakes Retirement Residence [N0463]</t>
  </si>
  <si>
    <t>Kelso Pines Retirement Home [S0105]</t>
  </si>
  <si>
    <t>Kelso Villa Retirement Home [S0087]</t>
  </si>
  <si>
    <t>Kemptville District Hospital</t>
  </si>
  <si>
    <t>Kemptville District Hospital [LT4635]</t>
  </si>
  <si>
    <t>Kemptville Retirement Living Inc. [N0508]</t>
  </si>
  <si>
    <t>Kennedy Lodge [NH1352]</t>
  </si>
  <si>
    <t>Kensington Eye Institute</t>
  </si>
  <si>
    <t>Kensington Place Retirement Residence [T0524]</t>
  </si>
  <si>
    <t>Kensington Village [NH3330]</t>
  </si>
  <si>
    <t>Kensington Village Retirement/Nursing Home [S0109]</t>
  </si>
  <si>
    <t>Kentwood Park [NH1789]</t>
  </si>
  <si>
    <t>Kilean Lodge [NH1536]</t>
  </si>
  <si>
    <t>King City Lodge Nursing Home [NH2023]</t>
  </si>
  <si>
    <t>King Gardens [T0422]</t>
  </si>
  <si>
    <t>King Nursing Home [NH1725]</t>
  </si>
  <si>
    <t>King Place [N0496]</t>
  </si>
  <si>
    <t>Kingsberry Place Seniors Residence [S0123]</t>
  </si>
  <si>
    <t>Kingsbridge Retirement Community [N0513]</t>
  </si>
  <si>
    <t>Kingsmere Retirement Residence [T0527]</t>
  </si>
  <si>
    <t>Kingston Health Sciences Centre - Hotel Dieu</t>
  </si>
  <si>
    <t>Kingston Health Sciences Centre - Kingston General</t>
  </si>
  <si>
    <t>Kingston, Frontenac and Lennox &amp; Addington Public Health [2241]</t>
  </si>
  <si>
    <t>Kingsway [T0423]</t>
  </si>
  <si>
    <t>Kingsway Arms at Elgin Lodge [S0412]</t>
  </si>
  <si>
    <t>Kingsway Lodge [S0020]</t>
  </si>
  <si>
    <t>Kingsway Lodge Nursing Home [NH3314]</t>
  </si>
  <si>
    <t>Kingsway Place By Fieldgate Retirement Living [T0445]</t>
  </si>
  <si>
    <t>Kipling Acres [HF1308]</t>
  </si>
  <si>
    <t>Kirkland and District Hospital</t>
  </si>
  <si>
    <t>Knollcrest Lodge [HF1742]</t>
  </si>
  <si>
    <t>Kristus Darzs Latvian Home [HF3523]</t>
  </si>
  <si>
    <t>La Chaumiere Retirement Residence [S0214]</t>
  </si>
  <si>
    <t>Labdara Lithuanian Nursing Home [NH4348]</t>
  </si>
  <si>
    <t>Lady Dunn Health Centre</t>
  </si>
  <si>
    <t>Lady Dunn Health Centre (Wawa) [NH4381]</t>
  </si>
  <si>
    <t>Lady Minto Hospital</t>
  </si>
  <si>
    <t>Lake Simcoe Retirement &amp; Assisted Living [N0509]</t>
  </si>
  <si>
    <t>Lakeland Long Term Care (Eldcap) [NH4669]</t>
  </si>
  <si>
    <t>Lakeland Long Term Care Services [NH4585]</t>
  </si>
  <si>
    <t>Lakeland Village [T0238]</t>
  </si>
  <si>
    <t>Lake-Of-The-Woods District Hospital</t>
  </si>
  <si>
    <t>Lakeridge Health - Ajax</t>
  </si>
  <si>
    <t>Lakeridge Health - Bowmanville</t>
  </si>
  <si>
    <t>Lakeridge Health - Oshawa</t>
  </si>
  <si>
    <t>Lakeridge Health - Port Perry</t>
  </si>
  <si>
    <t>Lakeshore Lodge [HF3613]</t>
  </si>
  <si>
    <t>Lakeside Long Term Care Centre [NH4481]</t>
  </si>
  <si>
    <t>Lakeside Retirement at Innisfil [N0102]</t>
  </si>
  <si>
    <t>Lakeview Manor [HF1612]</t>
  </si>
  <si>
    <t>Lakeview Retirement Centre [S0086]</t>
  </si>
  <si>
    <t>Lambton Meadowview Villa [HF1243]</t>
  </si>
  <si>
    <t>Lambton Public Health [2242]</t>
  </si>
  <si>
    <t>Lanark Heights Long Term Care Centre [NH4431]</t>
  </si>
  <si>
    <t>Lanark Lifestyles Retirement Residence [N0511]</t>
  </si>
  <si>
    <t>Lanark Lodge [HF1264]</t>
  </si>
  <si>
    <t>Lanark Village [T0253]</t>
  </si>
  <si>
    <t>Lancaster Long Term Care Residence [NH3113]</t>
  </si>
  <si>
    <t>Landmark Court [N0254]</t>
  </si>
  <si>
    <t>Landmark Village Signature Retirement Community [S0147]</t>
  </si>
  <si>
    <t>Langdon Retirement Villa [S0098]</t>
  </si>
  <si>
    <t>Langstaff Square Care Community [NH4438]</t>
  </si>
  <si>
    <t>LaPointe-Fisher Nursing Home [NH1949]</t>
  </si>
  <si>
    <t>LaSalle Park Retirement Community [S0233]</t>
  </si>
  <si>
    <t>Lasalle Residence [N0507]</t>
  </si>
  <si>
    <t>Lasalle Residence for Seniors [N0499]</t>
  </si>
  <si>
    <t>L'chaim Retirement Homes Inc. [T0041]</t>
  </si>
  <si>
    <t>Le Genesis [N0236]</t>
  </si>
  <si>
    <t>Le Manoir Caledonia [N0180]</t>
  </si>
  <si>
    <t>Le Pavillon [N0412</t>
  </si>
  <si>
    <t>Leacock Care Centre [NH4294]</t>
  </si>
  <si>
    <t>Leacock Retirement Lodge Ltd. [N0242</t>
  </si>
  <si>
    <t>Leamington Mennonite Home [S0033]</t>
  </si>
  <si>
    <t>Leamington Mennonite Home Long Term Care Residence [HF4590]</t>
  </si>
  <si>
    <t>Leaside [T0428]</t>
  </si>
  <si>
    <t>Lee Manor Home [HF1137]</t>
  </si>
  <si>
    <t>Leeds, Grenville &amp; Lanark District Health Unit [2243]</t>
  </si>
  <si>
    <t>Leisure Living Retirement Home [S0104]</t>
  </si>
  <si>
    <t>Lennox and Addington County General Hospital</t>
  </si>
  <si>
    <t>Lennox and Addington County General Hospital [NH4783]</t>
  </si>
  <si>
    <t>Les Promenades [N0143]</t>
  </si>
  <si>
    <t>Lifetimes on Riverside [S0232]</t>
  </si>
  <si>
    <t>Light-Haven Home Inc. [N0146]</t>
  </si>
  <si>
    <t>Lincoln Park Retirement Residence [S0237]</t>
  </si>
  <si>
    <t>Linhaven [HF1559]</t>
  </si>
  <si>
    <t>Listowel Memorial Hospital</t>
  </si>
  <si>
    <t>Livingstone Manor Retirement Residence [T0235]</t>
  </si>
  <si>
    <t>LOFT St. Anne's Place</t>
  </si>
  <si>
    <t>Lombard Manor [N0388]</t>
  </si>
  <si>
    <t>London Health Sciences Centre - University</t>
  </si>
  <si>
    <t>London Health Sciences Centre- Victoria Hospital</t>
  </si>
  <si>
    <t>Longfields Manor [NH4322</t>
  </si>
  <si>
    <t>Longworth Retirement Residence [S0036]</t>
  </si>
  <si>
    <t>Lookout Ridge Retirement Community [S0091]</t>
  </si>
  <si>
    <t>Lord Dufferin Centre [T0073]</t>
  </si>
  <si>
    <t>Loyalist Retirement Residence [S0081]</t>
  </si>
  <si>
    <t>Lundy Manor [S0480]</t>
  </si>
  <si>
    <t>Luther Village on the Park-Sunshine Centre [T0029]</t>
  </si>
  <si>
    <t>Lynde Creek Manor [T0529]</t>
  </si>
  <si>
    <t>Lynwood Park Lodge [N0395]</t>
  </si>
  <si>
    <t>Macassa  Lodge [HF1992]</t>
  </si>
  <si>
    <t>MacKenzie Health -  Richmond Hill</t>
  </si>
  <si>
    <t>Mackenzie Health - Cortellucci Vaughan Hospital</t>
  </si>
  <si>
    <t>Mackenzie Health Long Term Care Facility [NH4252]</t>
  </si>
  <si>
    <t>MacKenzie Place [NH2401]</t>
  </si>
  <si>
    <t>Madonna Care Community [NH4687]</t>
  </si>
  <si>
    <t>Main Street Terrace [NH1374]</t>
  </si>
  <si>
    <t>Maitland Manor [NH1210]</t>
  </si>
  <si>
    <t>Malcolm Place Retirement Residence [S0132]</t>
  </si>
  <si>
    <t>Malton Village Long Term Care Centre [HF4440]</t>
  </si>
  <si>
    <t>Manitoulin Centennial Manor Home for the Aged [HF2120]</t>
  </si>
  <si>
    <t>Manitoulin Health Centre - Little Current</t>
  </si>
  <si>
    <t>Manitoulin Health Centre - Mindemoya</t>
  </si>
  <si>
    <t>Manitoulin Lodge [NH2924]</t>
  </si>
  <si>
    <t>Manoir Carillon Manor Inc. [N0082]</t>
  </si>
  <si>
    <t>Manoir Marochel [NH4378]</t>
  </si>
  <si>
    <t>Manoir McGill [N0169]</t>
  </si>
  <si>
    <t>Manoir McGill 342 [N0246]</t>
  </si>
  <si>
    <t>Manoir Rockland Manor [N0390]</t>
  </si>
  <si>
    <t>Manotick Place Retirement Community [N0411]</t>
  </si>
  <si>
    <t>Maple City Retirement Inc. [S0423]</t>
  </si>
  <si>
    <t>Maple Court Retirement Residence [S0344]</t>
  </si>
  <si>
    <t>Maple Grove Care Community [NH4446]</t>
  </si>
  <si>
    <t>Maple Lodge Retirement Home [S0243]</t>
  </si>
  <si>
    <t>Maple Manor Nursing Home [NH1707]</t>
  </si>
  <si>
    <t>Maple Manor Residence [N0456]</t>
  </si>
  <si>
    <t>Maple Park Lodge [NH4398]</t>
  </si>
  <si>
    <t>Maple View [NH3238]</t>
  </si>
  <si>
    <t>Maple View Lodge [HF1272]</t>
  </si>
  <si>
    <t>Maple View Retirement Residence [T0072]</t>
  </si>
  <si>
    <t>Maple View Terrace [S0469]</t>
  </si>
  <si>
    <t>Maple Villa Long Term Care Centre [NH1162]</t>
  </si>
  <si>
    <t>Maplecrest [S0374]</t>
  </si>
  <si>
    <t>Maplewood [NH3300]</t>
  </si>
  <si>
    <t>Maplewood Manor [S0211]</t>
  </si>
  <si>
    <t>Maplewood Retirement Community [N0249]</t>
  </si>
  <si>
    <t>Maplewood Retirement Home</t>
  </si>
  <si>
    <t>Marian Residence Retirement Home [T0544]</t>
  </si>
  <si>
    <t>Marianhill Nursing Home [NH3253]</t>
  </si>
  <si>
    <t>Mariann Home [NH3266]</t>
  </si>
  <si>
    <t>Marina Point Village [N0442]</t>
  </si>
  <si>
    <t>Markham Stouffville Hospital</t>
  </si>
  <si>
    <t>Markham Stouffville Hospital - Uxbridge</t>
  </si>
  <si>
    <t>Markhaven [NH4480]</t>
  </si>
  <si>
    <t>MaRS Auditorium</t>
  </si>
  <si>
    <t>Marshall Gowland Manor [HF4484]</t>
  </si>
  <si>
    <t>Martindale Gardens Retirement Residence [T0523]</t>
  </si>
  <si>
    <t>Mattawa General Hospital</t>
  </si>
  <si>
    <t>Mauno Kaihla Koti [NH3634]</t>
  </si>
  <si>
    <t>Maxville Manor [HF1882]</t>
  </si>
  <si>
    <t>Maynard Nursing Home [NH1419]</t>
  </si>
  <si>
    <t>McCall Centre Long Term Care Interim Unit [LT4760]</t>
  </si>
  <si>
    <t>McCarthy Place Retirement Residence [S0371]</t>
  </si>
  <si>
    <t>McCormick Home [NH4629]</t>
  </si>
  <si>
    <t>McCowan Retirement Residence [T0252]</t>
  </si>
  <si>
    <t>McGarrell Place [NH4642</t>
  </si>
  <si>
    <t>McNicoll Manor/Moll Berczy Haus [T0069]</t>
  </si>
  <si>
    <t>McVean Lodge [S0113]</t>
  </si>
  <si>
    <t>Meadow Park (London) [NH2788]</t>
  </si>
  <si>
    <t>Meadow Park Nursing Home (Chatham) [NH3152]</t>
  </si>
  <si>
    <t>Meadowlands Retirement Residence [S0032]</t>
  </si>
  <si>
    <t>Meaford Long Term Care - a peopleCare Community [NH1132]</t>
  </si>
  <si>
    <t>Memory &amp; Company [T0552]</t>
  </si>
  <si>
    <t>Mennonite Brethren Senior Citizens Home [HF1572]</t>
  </si>
  <si>
    <t>Metcalfe Gardens [S0475]</t>
  </si>
  <si>
    <t>Metro Toronto Convention Centre</t>
  </si>
  <si>
    <t>Michael Garron Hospital</t>
  </si>
  <si>
    <t>Middlesex Terrace [NH1475]</t>
  </si>
  <si>
    <t>Middlesex-London Health Unit [2244]</t>
  </si>
  <si>
    <t>Midland Gardens Care Community [NH3659]</t>
  </si>
  <si>
    <t>Mill Creek Care Centre [NH4716]</t>
  </si>
  <si>
    <t>Millennium Trail Manor [NH4501]</t>
  </si>
  <si>
    <t>Miramichi Lodge [HF4510]</t>
  </si>
  <si>
    <t>Mission Services of Hamilton</t>
  </si>
  <si>
    <t>Mississauga Long Term Care Facility [NH1736]</t>
  </si>
  <si>
    <t>Mitchell Nursing Home [NH1746]</t>
  </si>
  <si>
    <t>MLP Residence [N0185]</t>
  </si>
  <si>
    <t>Moira Place Long-Term Care Home [NH4710]</t>
  </si>
  <si>
    <t>Mon Sheong Home for the Aged [HF2624]</t>
  </si>
  <si>
    <t>Mon Sheong Private Care [T0407]</t>
  </si>
  <si>
    <t>Mon Sheong Private Care [T0531]</t>
  </si>
  <si>
    <t>Mon Sheong Richmond Hill Long Term Care Centre [NH4412]</t>
  </si>
  <si>
    <t>Mon Sheong Scarborough Long Term Care Centre [NH4500]</t>
  </si>
  <si>
    <t>Monarch Memory Care [S0089]</t>
  </si>
  <si>
    <t>Montfort [NH4404]</t>
  </si>
  <si>
    <t>Montgomery Retirement Home [S0457]</t>
  </si>
  <si>
    <t>Morriston Park Nursing Home [NH3324]</t>
  </si>
  <si>
    <t>Mount Carmel Home [S0084]</t>
  </si>
  <si>
    <t>Mount Hope Centre for Long Term Care [HF3885]</t>
  </si>
  <si>
    <t>Mount Nemo Christian Nursing Home [NH1169]</t>
  </si>
  <si>
    <t>Mountainview Residence [T0169]</t>
  </si>
  <si>
    <t>Mulcaster Mews [N0428]</t>
  </si>
  <si>
    <t>Murrays Millwood Manor Inc. [T0533]</t>
  </si>
  <si>
    <t>Muskoka Algonquin Healthcare - Bracebridge</t>
  </si>
  <si>
    <t>Muskoka Algonquin Healthcare - Huntsville</t>
  </si>
  <si>
    <t>Muskoka Hills Retirement Villa Inc. [N0360]</t>
  </si>
  <si>
    <t>Muskoka Landing [NH4313]</t>
  </si>
  <si>
    <t>Muskoka Shores Care Community [NH4120]</t>
  </si>
  <si>
    <t>Na-Me-Res</t>
  </si>
  <si>
    <t>New Beginnings Rest Home [S0099]</t>
  </si>
  <si>
    <t>New Horizons Tower [T0121]</t>
  </si>
  <si>
    <t>New Village Retirement Home [S0442]</t>
  </si>
  <si>
    <t>Niagara Gardens Retirement Manor [S0195]</t>
  </si>
  <si>
    <t>Niagara Health System - Douglas Memorial</t>
  </si>
  <si>
    <t>Niagara Health System - Greater Niagara</t>
  </si>
  <si>
    <t>Niagara Health System - Port Colborne</t>
  </si>
  <si>
    <t>Niagara Health System - St. Catharines</t>
  </si>
  <si>
    <t>Niagara Health System - Welland Hospital</t>
  </si>
  <si>
    <t>Niagara Health System, Welland Hospital Site, Extended Care Unit [NH1585]</t>
  </si>
  <si>
    <t>Niagara Ina Grafton Gage Village [HF1558]</t>
  </si>
  <si>
    <t>Niagara Long Term Care Residence [NH1547]</t>
  </si>
  <si>
    <t>Niagara Region Public Health [2246]</t>
  </si>
  <si>
    <t>Nine Mile Villa Inc. [S0419]</t>
  </si>
  <si>
    <t>Nipigon District Memorial Hospital</t>
  </si>
  <si>
    <t>Nipigon District Memorial Hospital [NH3694]</t>
  </si>
  <si>
    <t>Nipissing Manor Nursing Care Center [NH2125]</t>
  </si>
  <si>
    <t>Nipissing Manor Retirement Home [N0261]</t>
  </si>
  <si>
    <t>Nisbet Lodge [HF1424]</t>
  </si>
  <si>
    <t>Nithview Community [T0115]</t>
  </si>
  <si>
    <t>Nithview Home [HF1926]</t>
  </si>
  <si>
    <t>Norfinch Care Community [NH4456]</t>
  </si>
  <si>
    <t>Norfolk General Hospital</t>
  </si>
  <si>
    <t>Norfolk Manor [T0054]</t>
  </si>
  <si>
    <t>North Bay Parry Sound District Health Unit [2247]</t>
  </si>
  <si>
    <t>North Bay Regional Health Centre</t>
  </si>
  <si>
    <t>North Bay Regional Health Centre - Kirkwood</t>
  </si>
  <si>
    <t>North Centennial Manor [HF2087]</t>
  </si>
  <si>
    <t>North Lambton Lodge [HF1240]</t>
  </si>
  <si>
    <t>North of Superior Healthcare Group - McCausland Hospital</t>
  </si>
  <si>
    <t>North of Superior Healthcare Group - Wilson Memorial General Hospital Site</t>
  </si>
  <si>
    <t>North Park Nursing Home [NH1328]</t>
  </si>
  <si>
    <t>North Renfrew Long-Term Care Services [HF3741]</t>
  </si>
  <si>
    <t>North Shore Health Network - Blind River</t>
  </si>
  <si>
    <t>North Shore Health Network - Eldcap Unit [NH3695]</t>
  </si>
  <si>
    <t>North Shore Health Network - LTC Unit [NH4423]</t>
  </si>
  <si>
    <t>North Shore Health Network - Richards Landing</t>
  </si>
  <si>
    <t>North Shore Health Network - Thessalon</t>
  </si>
  <si>
    <t>North Wellington Health Care - Louise Marshall</t>
  </si>
  <si>
    <t>North Wellington Health Care - Palmerston</t>
  </si>
  <si>
    <t>North York General Hospital - Branson Site</t>
  </si>
  <si>
    <t>North York General Hospital - General Site</t>
  </si>
  <si>
    <t>Northdale Manor [N0015]</t>
  </si>
  <si>
    <t>Northland Pointe [HF4442]</t>
  </si>
  <si>
    <t>Northridge [NH4347]</t>
  </si>
  <si>
    <t>Northumberland Hills Hospital</t>
  </si>
  <si>
    <t>Northview Nursing Home [NH2205]</t>
  </si>
  <si>
    <t>Northview Senior's Residence [S0160]</t>
  </si>
  <si>
    <t>Northwestern Health Unit [2249]</t>
  </si>
  <si>
    <t>Northwood Lodge [HF3742]</t>
  </si>
  <si>
    <t>Norview Lodge [HF4597]</t>
  </si>
  <si>
    <t>Norwood Nursing Home [NH1425]</t>
  </si>
  <si>
    <t>Notre Dame Hospital</t>
  </si>
  <si>
    <t xml:space="preserve">Nurse Next Door Home Care Services </t>
  </si>
  <si>
    <t>Oak Terrace [NH1847]</t>
  </si>
  <si>
    <t>Oakcrossing Retirement Living [S0443]</t>
  </si>
  <si>
    <t>Oakpark Retirement Community [N0043]</t>
  </si>
  <si>
    <t>Oaks Retirement Village [S0433]</t>
  </si>
  <si>
    <t>Oakville Trafalgar Memorial Hospital</t>
  </si>
  <si>
    <t>Oakwood Park Lodge [NH1545]</t>
  </si>
  <si>
    <t>Office of the Chief Coroner</t>
  </si>
  <si>
    <t>Ogilvie Villa [N0255]</t>
  </si>
  <si>
    <t>One Kenton Place [T0457]</t>
  </si>
  <si>
    <t>Oneida Nation of the Thames Long-Term Care Home (Tsi' Nu: yoyantle' Na' Tuhuwatisni) [NH4745]</t>
  </si>
  <si>
    <t>Ontario Shores Centre For Mental Health Sciences</t>
  </si>
  <si>
    <t>Orchard Terrace Care Centre [NH1968]</t>
  </si>
  <si>
    <t>Orchard Terrace Care Centre [S0169]</t>
  </si>
  <si>
    <t>Orchard View by the Mississippi Inc. [N0425]</t>
  </si>
  <si>
    <t>Orchard Villa [NH3235]</t>
  </si>
  <si>
    <t>Orchard Villa [T0299]</t>
  </si>
  <si>
    <t>Orchard Walk Retirement Living [N0433]</t>
  </si>
  <si>
    <t>Orillia Soldiers' Memorial Hospital</t>
  </si>
  <si>
    <t>ORNGE</t>
  </si>
  <si>
    <t xml:space="preserve">Ornge Moosonee Base </t>
  </si>
  <si>
    <t xml:space="preserve">Ornge Sioux Lookout Base </t>
  </si>
  <si>
    <t xml:space="preserve">Ornge Thunder Bay Base </t>
  </si>
  <si>
    <t xml:space="preserve">Ornge Timmins Base </t>
  </si>
  <si>
    <t>Ottawa Public Health Unit [2251]</t>
  </si>
  <si>
    <t>Owen Hill Care Community [NH1824]</t>
  </si>
  <si>
    <t>Oxford Manor Retirement Residence [S0345]</t>
  </si>
  <si>
    <t>Palermo Village Retirement Residence [T0418]</t>
  </si>
  <si>
    <t>Palisade Gardens [T0196]</t>
  </si>
  <si>
    <t>Paramed Hamilton</t>
  </si>
  <si>
    <t>Parisien Manor [NH1877]</t>
  </si>
  <si>
    <t>Park Avenue Manor Retirement Home [S0476]</t>
  </si>
  <si>
    <t>Park Lane Terrace [NH3636]</t>
  </si>
  <si>
    <t>Park Place Retirement [S0343]</t>
  </si>
  <si>
    <t>Park Place Retirement Residence [N0140]</t>
  </si>
  <si>
    <t>Park Place Seniors' Suites [N0141]</t>
  </si>
  <si>
    <t>Park Street Place [S0447]</t>
  </si>
  <si>
    <t>Park View Retirement Home [S0416]</t>
  </si>
  <si>
    <t>Parkland on Eglinton West [T0566]</t>
  </si>
  <si>
    <t>Parkland on the Glen [T0444]</t>
  </si>
  <si>
    <t>Parkview Home Long-Term Care [NH4652</t>
  </si>
  <si>
    <t>Parkview Manor Health Care Centre [NH1024]</t>
  </si>
  <si>
    <t>Parkview Meadows Christian Retirement Village - Southview [S0139]</t>
  </si>
  <si>
    <t>Parkview Nursing Centre [NH3251]</t>
  </si>
  <si>
    <t>Parkway Retirement Residence [T0585]</t>
  </si>
  <si>
    <t>Parkwood Mennonite Home [NH4512</t>
  </si>
  <si>
    <t>Parkwood Suites [T0042]</t>
  </si>
  <si>
    <t>Pathways Retirement Residence [N0148]</t>
  </si>
  <si>
    <t>Pearl and Pine Retirement Residence [S0352]</t>
  </si>
  <si>
    <t>Peel Manor [HF1719]</t>
  </si>
  <si>
    <t>Peel Public Health [2253]</t>
  </si>
  <si>
    <t>Pembroke Regional  Hospital</t>
  </si>
  <si>
    <t>Penmarvian Retirement Home [S0222]</t>
  </si>
  <si>
    <t>Pension du Bonheur [N0240]</t>
  </si>
  <si>
    <t>People Care Centre [NH1756]</t>
  </si>
  <si>
    <t>peopleCare A.R. Goudie Kitchener [HF1920]</t>
  </si>
  <si>
    <t>peopleCare Hilltop Manor Cambridge [NH1901]</t>
  </si>
  <si>
    <t>peopleCare Oakcrossing London [NH4715]</t>
  </si>
  <si>
    <t>peopleCare Tavistock [NH1705]</t>
  </si>
  <si>
    <t>Perth and Smiths Falls District Hospital - Perth</t>
  </si>
  <si>
    <t>Perth and Smiths Falls District Hospital - Smiths Falls</t>
  </si>
  <si>
    <t>Perth Community Care Centre [NH1265]</t>
  </si>
  <si>
    <t>Peter D. Clark Centre [HF4306]</t>
  </si>
  <si>
    <t>Peterborough Public Health [2255]</t>
  </si>
  <si>
    <t>Peterborough Regional Health Centre</t>
  </si>
  <si>
    <t>Peterborough Retirement Residence [T0393]</t>
  </si>
  <si>
    <t>Pine Meadow Nursing Home [NH3689]</t>
  </si>
  <si>
    <t>Pine Villa</t>
  </si>
  <si>
    <t>Pine Villa Nursing Home [NH3446]</t>
  </si>
  <si>
    <t>Pine Villa Retirement [N0139]</t>
  </si>
  <si>
    <t>Pinecrest (Kenora) [HF2111]</t>
  </si>
  <si>
    <t>Pinecrest (Plantagenet) [NH3698]</t>
  </si>
  <si>
    <t>Pinecrest Manor [NH1031]</t>
  </si>
  <si>
    <t>Pinecrest Nursing Home (Bobcaygeon) [NH3332]</t>
  </si>
  <si>
    <t>Pinehaven Nursing Home [NH1931]</t>
  </si>
  <si>
    <t>Pioneer Elder Care [S0007]</t>
  </si>
  <si>
    <t>Pioneer Elder Care [S0356]</t>
  </si>
  <si>
    <t>Pioneer Elder Care [S0402]</t>
  </si>
  <si>
    <t>Pioneer Manor [HF2162]</t>
  </si>
  <si>
    <t>Pioneer Ridge [HF3743]</t>
  </si>
  <si>
    <t>Place Mont Roc Residence Inc. [N0268]</t>
  </si>
  <si>
    <t>Pleasant Manor Retirement Village [NH3708]</t>
  </si>
  <si>
    <t>Pleasant Meadow Manor [NH3558]</t>
  </si>
  <si>
    <t>Pleasant Valley Rest Home [T0455]</t>
  </si>
  <si>
    <t>Plymouth Cordage Retirement Community [S0387]</t>
  </si>
  <si>
    <t>Porcupine Health Unit [2256]</t>
  </si>
  <si>
    <t>Port Credit Residences [T0057]</t>
  </si>
  <si>
    <t>Port Perry Place [NH1638]</t>
  </si>
  <si>
    <t>Port Perry Villa Retirement Living [N0396]</t>
  </si>
  <si>
    <t>Portal Village Retirement Home [S0090]</t>
  </si>
  <si>
    <t>Portobello Manor [N0397]</t>
  </si>
  <si>
    <t>Post Inn Village [HF4491]</t>
  </si>
  <si>
    <t>Presentation Manor For Seniors [T0538]</t>
  </si>
  <si>
    <t>Prince George Retirement Residence [S0498]</t>
  </si>
  <si>
    <t>Prince of Wales Manor [N0398]</t>
  </si>
  <si>
    <t>Princess Court [HF4261]</t>
  </si>
  <si>
    <t>Princess Gardens Retirement Residence [T0006]</t>
  </si>
  <si>
    <t>Promenades Seniors' Suites [N0519]</t>
  </si>
  <si>
    <t>Providence Care Hospital</t>
  </si>
  <si>
    <t>Providence Healthcare [HF4863]</t>
  </si>
  <si>
    <t>Providence Manor [HF1108]</t>
  </si>
  <si>
    <t>Public Health Sudbury &amp; Districts [2261]</t>
  </si>
  <si>
    <t>Queens Avenue Retirement Residence [T0548]</t>
  </si>
  <si>
    <t>Queens Estate Retirement Residence [T0539]</t>
  </si>
  <si>
    <t>Queen's Garden [NH4358]</t>
  </si>
  <si>
    <t>Queens Village for Seniors [S0173]</t>
  </si>
  <si>
    <t>Queenston Place Retirement Residence [S0045]</t>
  </si>
  <si>
    <t>Queensview Retirement Community [S0504]</t>
  </si>
  <si>
    <t>Queensway Long Term Care Home [NH1211]</t>
  </si>
  <si>
    <t>Queensway Retirement Community [S0411]</t>
  </si>
  <si>
    <t>Queensway-Carleton Hospital</t>
  </si>
  <si>
    <t>Queenswood Villa [N0256]</t>
  </si>
  <si>
    <t>Quinte Gardens Retirement Residence [N0476]</t>
  </si>
  <si>
    <t>Quinte Healthcare - Belleville</t>
  </si>
  <si>
    <t>Quinte Healthcare - North Hastings</t>
  </si>
  <si>
    <t>Quinte Healthcare - Picton</t>
  </si>
  <si>
    <t>Quinte Healthcare - Trenton</t>
  </si>
  <si>
    <t>R. H. Lawson Eventide Home [HF1546]</t>
  </si>
  <si>
    <t>Radiant Care Pleasant Manor</t>
  </si>
  <si>
    <t>Raglan Village Retirement [N0009]</t>
  </si>
  <si>
    <t>Rainy River Health Centre [NH4116]</t>
  </si>
  <si>
    <t>Rainycrest [HF2152]</t>
  </si>
  <si>
    <t>Rayoak Place [T0267]</t>
  </si>
  <si>
    <t>ReachView Village [NH2636]</t>
  </si>
  <si>
    <t>Reactivation Care Centre Church Site</t>
  </si>
  <si>
    <t>Red Lake Margaret Cochenour Memorial Hospital</t>
  </si>
  <si>
    <t>Red Maple Assistive Living [T0469]</t>
  </si>
  <si>
    <t>Red Oak Retirement Residence [N0190]</t>
  </si>
  <si>
    <t>Red Oak Villa [N0443]</t>
  </si>
  <si>
    <t>Redstacks Retirement Home [S0472]</t>
  </si>
  <si>
    <t>Redwoods Retirement [N0436]</t>
  </si>
  <si>
    <t>Regency Long Term Care Home [NH1605]</t>
  </si>
  <si>
    <t>Regency Park Long Term Care Home [NH3554]</t>
  </si>
  <si>
    <t>Regency Retirement Community [T0488]</t>
  </si>
  <si>
    <t>Regency Retirement Residence [T0347]</t>
  </si>
  <si>
    <t>Regent Manor [N0391]</t>
  </si>
  <si>
    <t>Regina Gardens [NH4457]</t>
  </si>
  <si>
    <t>Region of Waterloo Public Health and Emergency Services [2265]</t>
  </si>
  <si>
    <t>Renfrew County and District Health Unit [2257]</t>
  </si>
  <si>
    <t>Renfrew Victoria Hospital</t>
  </si>
  <si>
    <t>Residence Lefebvre [N0409]</t>
  </si>
  <si>
    <t>Residence Prescott et Russell [HF1783]</t>
  </si>
  <si>
    <t>Residence Saint-Louis [HF1651]</t>
  </si>
  <si>
    <t>Résidence Simon [N0238]</t>
  </si>
  <si>
    <t>Résidence St. François [N0399]</t>
  </si>
  <si>
    <t>Résidence St. Mathieu [N0136]</t>
  </si>
  <si>
    <t>Retirement Suites by the Lake [T0180]</t>
  </si>
  <si>
    <t>Richmond Care Home [N0163]</t>
  </si>
  <si>
    <t>Richmond Hill Retirement Residence [T0063]</t>
  </si>
  <si>
    <t>Richmond Lodge [N0096]</t>
  </si>
  <si>
    <t>Richmond Terrace [NH1065]</t>
  </si>
  <si>
    <t>Richmond Woods Retirement Residence [S0035]</t>
  </si>
  <si>
    <t>Richview Manor Retirement Living [T0055]</t>
  </si>
  <si>
    <t>Rideau Ferry Country Home [N0034]</t>
  </si>
  <si>
    <t>Rideaucrest Home [HF1111]</t>
  </si>
  <si>
    <t>Ridgeview [NH4330]</t>
  </si>
  <si>
    <t>Right at Home Canada</t>
  </si>
  <si>
    <t>Ritz Lutheran Villa [HF1744]</t>
  </si>
  <si>
    <t>River Gardens Retirement Residence [S0136]</t>
  </si>
  <si>
    <t>River Glen Haven Nursing Home [NH2048]</t>
  </si>
  <si>
    <t>River Road Retirement Residence [S0121]</t>
  </si>
  <si>
    <t>Riverbend Place [NH3526]</t>
  </si>
  <si>
    <t>Riverbend Place [T0206]</t>
  </si>
  <si>
    <t>Riverdale Terrace Waterfront Retirement Residence [N0239]</t>
  </si>
  <si>
    <t>Riverfront Retirement Centre [N0518]</t>
  </si>
  <si>
    <t>Riverpath Retirement Community [N0504]</t>
  </si>
  <si>
    <t>Riverside Health Care - Emo</t>
  </si>
  <si>
    <t>Riverside Health Care - Laverendrye</t>
  </si>
  <si>
    <t>Riverside Health Care - Rainy River</t>
  </si>
  <si>
    <t>Riverside Place [NH4673]</t>
  </si>
  <si>
    <t>Riverview Gardens [HF4637]</t>
  </si>
  <si>
    <t>Riverview Heights Retirement Residence [N0138]</t>
  </si>
  <si>
    <t>Riverview Manor Nursing Home [NH3304]</t>
  </si>
  <si>
    <t>Riverview Terrace [S0460]</t>
  </si>
  <si>
    <t>Riverwood Senior Living [T0243]</t>
  </si>
  <si>
    <t>Roberta Place [NH4312]</t>
  </si>
  <si>
    <t>Roberta Place Retirement Lodge [N0121]</t>
  </si>
  <si>
    <t>Robertson House [N0375]</t>
  </si>
  <si>
    <t>Rockcliffe Care Community [NH1358]</t>
  </si>
  <si>
    <t>Rockwood Terrace Home for the Aged [HF3364]</t>
  </si>
  <si>
    <t>Rose of Sharon Korean Long Term Care [NH4691]</t>
  </si>
  <si>
    <t>Rosebridge Manor [NH1282]</t>
  </si>
  <si>
    <t>Rosedale Centre [NH3583]</t>
  </si>
  <si>
    <t>Rosedale Retirement Residence [T0408]</t>
  </si>
  <si>
    <t>Roseglen Village [T0575]</t>
  </si>
  <si>
    <t>Rosewood Erie Glen [S0437]</t>
  </si>
  <si>
    <t>Rosewood Retirement Residence [N0458]</t>
  </si>
  <si>
    <t>Rosewood Senior Living Inc. [N0446]</t>
  </si>
  <si>
    <t>Rosewood Village [S0126]</t>
  </si>
  <si>
    <t>Ross Memorial Hospital</t>
  </si>
  <si>
    <t>Royal Brock Retirement Living Inc. [N0444]</t>
  </si>
  <si>
    <t>Royal Gardens Retirement Residence [T0005]</t>
  </si>
  <si>
    <t>Royal Ottawa Mental Health Centre</t>
  </si>
  <si>
    <t>Royal Ottawa Place [NH4482]</t>
  </si>
  <si>
    <t>Royal Rose Place [NH4826]</t>
  </si>
  <si>
    <t>Royal Terrace [NH3584]</t>
  </si>
  <si>
    <t>Royal Terrace [T0186]</t>
  </si>
  <si>
    <t>Royal Victoria Regional Health Centre</t>
  </si>
  <si>
    <t>Royale Place Retirement Residence [N0197]</t>
  </si>
  <si>
    <t>Rubidge Retirement Residence [T0048]</t>
  </si>
  <si>
    <t>Runnymede Healthcare Centre</t>
  </si>
  <si>
    <t>Russell Meadows Retirement Community [N0108]</t>
  </si>
  <si>
    <t>RVilla Caledonia Retirement Living [S0441]</t>
  </si>
  <si>
    <t>RVilla Retirement Living [S0005]</t>
  </si>
  <si>
    <t>Saint Luke's Place [HF2850]</t>
  </si>
  <si>
    <t>Salvation Army Toronto Grace Health Centre</t>
  </si>
  <si>
    <t>Sandfield Place [N0020]</t>
  </si>
  <si>
    <t>Sandfield Place [NH3633]</t>
  </si>
  <si>
    <t>Sante Manitouwadge Health</t>
  </si>
  <si>
    <t>Santé Manitouwadge Health [NH3857]</t>
  </si>
  <si>
    <t>Sara Vista [NH3264]</t>
  </si>
  <si>
    <t>Sarsfield Colonial Home [NH1692</t>
  </si>
  <si>
    <t>Sault Area Hospital - General Site</t>
  </si>
  <si>
    <t>Scarborough Health Network - Birchmount</t>
  </si>
  <si>
    <t>Scarborough Health Network - Centenary Hospital</t>
  </si>
  <si>
    <t>Scarborough Health Network - Scarborough General</t>
  </si>
  <si>
    <t>Scarborough Retirement Residence [T0139]</t>
  </si>
  <si>
    <t>SE Health</t>
  </si>
  <si>
    <t>Seacliff Manor [S0438]</t>
  </si>
  <si>
    <t>Seaforth Long Term Care Home [NH1215]</t>
  </si>
  <si>
    <t>Seaforth Retirement Community [S0415]</t>
  </si>
  <si>
    <t>Seasons Amherstburg [S0155]</t>
  </si>
  <si>
    <t>Seasons Belle River [S0157]</t>
  </si>
  <si>
    <t>Seasons Brantford [S0153]</t>
  </si>
  <si>
    <t>Seasons Cambridge [T0582]</t>
  </si>
  <si>
    <t>Seasons Clarington [T0395]</t>
  </si>
  <si>
    <t>Seasons Dufferin Centre [N0188]</t>
  </si>
  <si>
    <t>Seasons Milton [T0436]</t>
  </si>
  <si>
    <t>Seasons Owen Sound [S0158]</t>
  </si>
  <si>
    <t>Seasons Royal Oak Village [S0156]</t>
  </si>
  <si>
    <t>Seasons St. Thomas [S0497]</t>
  </si>
  <si>
    <t>Seasons Stoney Creek [S0439]</t>
  </si>
  <si>
    <t>Seasons Strathroy [S0154]</t>
  </si>
  <si>
    <t>Seasons Welland [S0152]</t>
  </si>
  <si>
    <t>Secord Trails Care Community [NH1698]</t>
  </si>
  <si>
    <t>Seeley's Bay Retirement Residence [N0480]</t>
  </si>
  <si>
    <t>Seniors' Health Centre [NH3422</t>
  </si>
  <si>
    <t>Sensenbrenner Hospital</t>
  </si>
  <si>
    <t>Sepoy Manor [S0119]</t>
  </si>
  <si>
    <t>Serenity Barrie [N0418]</t>
  </si>
  <si>
    <t>Serenity Blenheim Independent Living [S0382]</t>
  </si>
  <si>
    <t>Serenity Seniors Residence [N0505]</t>
  </si>
  <si>
    <t>Serenity-Durham [S0114]</t>
  </si>
  <si>
    <t>Seven Oaks [HF3582</t>
  </si>
  <si>
    <t>Shalom Gardens Apartments [S0140]</t>
  </si>
  <si>
    <t>Shalom Manor Long Term Care Home [HF3556]</t>
  </si>
  <si>
    <t>Shalom Village Nursing Home [NH3619]</t>
  </si>
  <si>
    <t>Sharbot Lake Retirement Ltd. [N0473]</t>
  </si>
  <si>
    <t>Shelburne Long Term Care Home [NH3559]</t>
  </si>
  <si>
    <t>Shelburne Retirement Community [T0489]</t>
  </si>
  <si>
    <t>Shepherd Lodge [NH3637]</t>
  </si>
  <si>
    <t>Shepherd Terrace Retirement Residence [T0012]</t>
  </si>
  <si>
    <t>Sherbourne Place [NH3527]</t>
  </si>
  <si>
    <t>Sheridan Lodge [S0161]</t>
  </si>
  <si>
    <t>Sheridan Villa [HF1735]</t>
  </si>
  <si>
    <t>Sherwood Court Long Term Care Centre [NH4397]</t>
  </si>
  <si>
    <t>Sherwood Park Manor [NH1278]</t>
  </si>
  <si>
    <t>Shorthills Villa Retirement Community [S0011]</t>
  </si>
  <si>
    <t>Shouldice Hospital</t>
  </si>
  <si>
    <t>Silverthorn Care Community [NH4508]</t>
  </si>
  <si>
    <t>Simcoe Heritage Retirement Home [S0506]</t>
  </si>
  <si>
    <t>Simcoe Manor Home for the Aged [HF1827]</t>
  </si>
  <si>
    <t>Simcoe Muskoka District Health Unit [2260]</t>
  </si>
  <si>
    <t>Simcoe Terrace [N0481]</t>
  </si>
  <si>
    <t>Sinai Health System - Bridgepoint</t>
  </si>
  <si>
    <t>Sinai Health System - Mount Sinai</t>
  </si>
  <si>
    <t>Sioux Lookout Meno Ya Win Health Centre - Lookout District</t>
  </si>
  <si>
    <t>Sisters of St. Joseph of Toronto</t>
  </si>
  <si>
    <t>Smooth Rock Falls Hospital</t>
  </si>
  <si>
    <t>Smooth Rock Falls Hospital [NH3560]</t>
  </si>
  <si>
    <t>South Bruce Grey Health Centre - Chesley</t>
  </si>
  <si>
    <t>South Bruce Grey Health Centre - Durham</t>
  </si>
  <si>
    <t>South Bruce Grey Health Centre - Kincardine</t>
  </si>
  <si>
    <t>South Bruce Grey Health Centre - Walkerton</t>
  </si>
  <si>
    <t>South Centennial Manor [HF2085]</t>
  </si>
  <si>
    <t>South Huron Hospital</t>
  </si>
  <si>
    <t>Southampton Care Centre [NH1034]</t>
  </si>
  <si>
    <t>Southbridge Lakehead [NH2181]</t>
  </si>
  <si>
    <t>Southbridge Pinewood [NH4632</t>
  </si>
  <si>
    <t>Southbridge Roseview [NH4383]</t>
  </si>
  <si>
    <t>Southbrook Retirement Community [T0135]</t>
  </si>
  <si>
    <t>Southgate Village [S0128]</t>
  </si>
  <si>
    <t>Southlake Regional Health Centre</t>
  </si>
  <si>
    <t>Southlake Residential Care Village [NH4509]</t>
  </si>
  <si>
    <t>Southwestern Public Health [4913]</t>
  </si>
  <si>
    <t>Spencer House [NH4651]</t>
  </si>
  <si>
    <t>Springdale Country Manor [NH1771]</t>
  </si>
  <si>
    <t>Spruce Hill Lodge [N0090]</t>
  </si>
  <si>
    <t>Spruce Lodge Home for the Aged [HF1753]</t>
  </si>
  <si>
    <t>Sprucedale Care Centre [NH4505]</t>
  </si>
  <si>
    <t>St Thomas-Elgin General Hospital</t>
  </si>
  <si>
    <t>St. Andrew's Residence [S0196]</t>
  </si>
  <si>
    <t>St. Andrew's Terrace Long Term Care Community [NH4468]</t>
  </si>
  <si>
    <t>St. Angela's Meadow Retirement Lodge [S0491]</t>
  </si>
  <si>
    <t>St. Bernard's Residence [T0138]</t>
  </si>
  <si>
    <t>St. Charles Village [S0129]</t>
  </si>
  <si>
    <t>St. Clair O'Connor Community Nursing Home [NH3302]</t>
  </si>
  <si>
    <t xml:space="preserve">St. Elizabeth Health Care (SEHC) </t>
  </si>
  <si>
    <t>St. Elizabeth Retirement Residence [S0464]</t>
  </si>
  <si>
    <t>St. Francis Memorial Hospital</t>
  </si>
  <si>
    <t>St. Gabriel's Villa of Sudbury [NH4725]</t>
  </si>
  <si>
    <t>St. George Care Community [NH1416]</t>
  </si>
  <si>
    <t>St. Hilda's Towers [T0129]</t>
  </si>
  <si>
    <t>St. Jacobs Place [T0020]</t>
  </si>
  <si>
    <t>St. Jacques Nursing Home [NH1776]</t>
  </si>
  <si>
    <t>St. Joseph’s Home Care</t>
  </si>
  <si>
    <t>St. Joseph's at Fleming [NH4479]</t>
  </si>
  <si>
    <t>St. Joseph's Care Group</t>
  </si>
  <si>
    <t>St. Joseph's Continuing Care Centre [HF1878]</t>
  </si>
  <si>
    <t>St. Joseph's Continuing Care Centre Of Sudbury</t>
  </si>
  <si>
    <t>St. Joseph's General Hospital - Elliot Lake</t>
  </si>
  <si>
    <t>St. Joseph's Health Care London - Parkwood</t>
  </si>
  <si>
    <t>St. Joseph's Health Care London - Southwest Centre for Forensic Mental Health Care</t>
  </si>
  <si>
    <t>St. Joseph's Health Care London - St. Joseph's Hospital</t>
  </si>
  <si>
    <t>St. Joseph's Health Centre Guelph</t>
  </si>
  <si>
    <t>St. Joseph's Health Centre, Guelph [HF1950]</t>
  </si>
  <si>
    <t>St. Joseph's Healthcare Hamilton - Charlton Campus</t>
  </si>
  <si>
    <t>St. Joseph's Healthcare Hamilton - King Campus</t>
  </si>
  <si>
    <t>St. Joseph's Healthcare Hamilton - West 5th</t>
  </si>
  <si>
    <t>St. Joseph's Hospice</t>
  </si>
  <si>
    <t>St. Joseph's Infirmary</t>
  </si>
  <si>
    <t>St. Joseph's Lifecare Centre [NH4507]</t>
  </si>
  <si>
    <t>St. Joseph's Manor [NH4374]</t>
  </si>
  <si>
    <t>St. Joseph's Villa, Dundas [NH1966]</t>
  </si>
  <si>
    <t>St. Joseph's Villa, Sudbury [NH4428]</t>
  </si>
  <si>
    <t>St. Lawrence Lodge [HF1279]</t>
  </si>
  <si>
    <t>St. Lawrence Place [N0374]</t>
  </si>
  <si>
    <t>St. Mary's Gardens [N0441]</t>
  </si>
  <si>
    <t>St. Mary's General Hospital</t>
  </si>
  <si>
    <t>St. Patrick's Home [HF1688]</t>
  </si>
  <si>
    <t>St. Peter's Residence at Chedoke [NH4463]</t>
  </si>
  <si>
    <t xml:space="preserve">Stay at Home Nursing </t>
  </si>
  <si>
    <t>Stayner Care Centre [NH3336]</t>
  </si>
  <si>
    <t>Stevenson Memorial Hospital</t>
  </si>
  <si>
    <t>Stirling Heights [NH4371]</t>
  </si>
  <si>
    <t>Stirling Manor Nursing Home [NH1191]</t>
  </si>
  <si>
    <t>Stirling Park Retirement Community [N0457]</t>
  </si>
  <si>
    <t>Stirling Towers Retirement Home [N0501]</t>
  </si>
  <si>
    <t>Stittsville Villa [N0257]</t>
  </si>
  <si>
    <t>Stone Lodge [T0572]</t>
  </si>
  <si>
    <t>Stoneridge Manor [NH1259]</t>
  </si>
  <si>
    <t>Stouffville Creek Retirement Residence [T0062]</t>
  </si>
  <si>
    <t>Strathcona Long Term Care [NH1959]</t>
  </si>
  <si>
    <t>Strathmere Lodge [HF4645]</t>
  </si>
  <si>
    <t>Strathroy Middlesex General Hospital</t>
  </si>
  <si>
    <t>Streamway Villa [NH2923]</t>
  </si>
  <si>
    <t>Streetsville Care Community [NH1730]</t>
  </si>
  <si>
    <t>Sts. Peter and Paul Residence [T0164]</t>
  </si>
  <si>
    <t>Sumac Lodge [NH1250]</t>
  </si>
  <si>
    <t>Summit Place [NH1141]</t>
  </si>
  <si>
    <t>Summit Place [S0183]</t>
  </si>
  <si>
    <t>Sun Parlor Home for Senior Citizens [HF1071]</t>
  </si>
  <si>
    <t>Sundial Lakeview Retirement Residence [N0453]</t>
  </si>
  <si>
    <t>Sunnybrook Health Sciences Centre</t>
  </si>
  <si>
    <t>Sunnybrook Health Sciences Centre - Holland Orthopaedic &amp; Arthritic Centre</t>
  </si>
  <si>
    <t>Sunnybrook Health Sciences Centre - St. John's Rehab</t>
  </si>
  <si>
    <t>Sunnycrest Nursing Home [NH1647]</t>
  </si>
  <si>
    <t>Sunnyside Home [HF1923]</t>
  </si>
  <si>
    <t>Sunrise of Burlington [S0170]</t>
  </si>
  <si>
    <t>Sunrise of Thornhill [T0200]</t>
  </si>
  <si>
    <t>Sunrise Senior Living of Aurora [T0199]</t>
  </si>
  <si>
    <t>Sunrise Senior Living of Erin Mills [T0198]</t>
  </si>
  <si>
    <t>Sunrise Senior Living of Mississauga [T0201]</t>
  </si>
  <si>
    <t>Sunrise Senior Living of Oakville [T0203]</t>
  </si>
  <si>
    <t>Sunrise Senior Living of Richmond Hill [T0204]</t>
  </si>
  <si>
    <t>Sunrise Senior Living of Unionville [T0202]</t>
  </si>
  <si>
    <t>Sunrise Senior Living of Windsor [S0171]</t>
  </si>
  <si>
    <t>Sunset Cove Retirement Living [N0166]</t>
  </si>
  <si>
    <t>Sunset Manor Home for Senior Citizens [HF1839]</t>
  </si>
  <si>
    <t>Suomi-Koti Toronto Nursing Home [NH3680]</t>
  </si>
  <si>
    <t>Supples Landing Retirement Residence [N0016]</t>
  </si>
  <si>
    <t>Symphony Senior Living Kanata [N0271]</t>
  </si>
  <si>
    <t>Symphony Senior Living Orleans [N0272]</t>
  </si>
  <si>
    <t>Tall Pines Long Term Care Centre [HF4439]</t>
  </si>
  <si>
    <t>Tapestry at Village Gate West [T0551]</t>
  </si>
  <si>
    <t>Tara Retirement Home [S0381]</t>
  </si>
  <si>
    <t>Teck Pioneer Residence [HF4499]</t>
  </si>
  <si>
    <t>Telfer Place [NH3410]</t>
  </si>
  <si>
    <t>Telfer Place [S0175]</t>
  </si>
  <si>
    <t>Temiskaming Hospital</t>
  </si>
  <si>
    <t>Temiskaming Lodge [NH3244]</t>
  </si>
  <si>
    <t>Tendercare Living Centre [NH2795]</t>
  </si>
  <si>
    <t>Terrace Gardens [T0573]</t>
  </si>
  <si>
    <t>Terrace Lodge [HF3117]</t>
  </si>
  <si>
    <t>Terraces of Baycrest [T0021]</t>
  </si>
  <si>
    <t>The Amberwood Suites [N0440]</t>
  </si>
  <si>
    <t>The Annex [T0427]</t>
  </si>
  <si>
    <t>The Beechwood [T0425]</t>
  </si>
  <si>
    <t>The Bignucolo Residence [NH4386]</t>
  </si>
  <si>
    <t>The Bridge Street Retirement Residence [N0408]</t>
  </si>
  <si>
    <t>The Briton House [T0034]</t>
  </si>
  <si>
    <t>The Cardinal Retirement Residence [S0444]</t>
  </si>
  <si>
    <t>The Carlisle Retirement Residence [S0349]</t>
  </si>
  <si>
    <t>The Carriage House Retirement Residence [T0175]</t>
  </si>
  <si>
    <t>The Carrington Retirement [N0153]</t>
  </si>
  <si>
    <t>The Claremont [T0276]</t>
  </si>
  <si>
    <t>The Courtyards on Eagleson [N0455]</t>
  </si>
  <si>
    <t>The Crown Ridge Retirement Residence [N0106]</t>
  </si>
  <si>
    <t>The Dunfield Retirement Residence [T0125]</t>
  </si>
  <si>
    <t>The Dynasty of Port Hope Retirement Residence [T0515]</t>
  </si>
  <si>
    <t>The Edinburgh [N0379]</t>
  </si>
  <si>
    <t>The Elden of Bradford [T0541]</t>
  </si>
  <si>
    <t>The Elliott Community [T0074]</t>
  </si>
  <si>
    <t>The Elliott Long Term Care Residence [HF1943]</t>
  </si>
  <si>
    <t>The Erinview [T0045]</t>
  </si>
  <si>
    <t>The Fordwich Village Nursing Home [NH1205]</t>
  </si>
  <si>
    <t>The Four Seasons Lodge [NH4420]</t>
  </si>
  <si>
    <t>The Grove, Arnprior and District Nursing Home [NH3250]</t>
  </si>
  <si>
    <t>The Halliday House [S0240]</t>
  </si>
  <si>
    <t>The Helping Hand on Rhapsody [T0512]</t>
  </si>
  <si>
    <t>The Henley House [NH4432]</t>
  </si>
  <si>
    <t>The Heritage Nursing Home [NH1402]</t>
  </si>
  <si>
    <t>The Home in Muskoka [N0334]</t>
  </si>
  <si>
    <t>The Hospital For Sick Children</t>
  </si>
  <si>
    <t>The Jewish Home for the Aged [HF1326]</t>
  </si>
  <si>
    <t>The John M. Parrott Centre [HF4625]</t>
  </si>
  <si>
    <t>The Kensington [T0271]</t>
  </si>
  <si>
    <t>The Kensington Gardens [NH4336]</t>
  </si>
  <si>
    <t>The Landmark Assisted Living [T0237]</t>
  </si>
  <si>
    <t>The LeBlanc Rest Home [T0114]</t>
  </si>
  <si>
    <t>The Manor at Gravenhurst [N0356]</t>
  </si>
  <si>
    <t>The Manor Village at London [S0396]</t>
  </si>
  <si>
    <t>The Maples Home for Seniors [NH1706]</t>
  </si>
  <si>
    <t>The Maples Home for Seniors [S0023]</t>
  </si>
  <si>
    <t>The Maples of Picton [N0402]</t>
  </si>
  <si>
    <t>The Mayfield Retirement Residence [N0354]</t>
  </si>
  <si>
    <t>The Meadows [NH4321]</t>
  </si>
  <si>
    <t>The Meadows of Dorchester [HF1540]</t>
  </si>
  <si>
    <t>The Meadows of Wheatley Ltd. [S0078]</t>
  </si>
  <si>
    <t>The Millwood [T0390]</t>
  </si>
  <si>
    <t>The Moir Family Centre for Complex Continuing Care</t>
  </si>
  <si>
    <t>The Norfolk Hospital Nursing Home [NH1593]</t>
  </si>
  <si>
    <t>The O'Neill Centre [NH2621]</t>
  </si>
  <si>
    <t>The Ottawa Hospital - General Campus</t>
  </si>
  <si>
    <t>The Ottawa Hospital - Riverside Campus</t>
  </si>
  <si>
    <t>The Ottawa Hospital - The Rehabilitation Centre</t>
  </si>
  <si>
    <t>The Ottawa Hospital Civic Campus</t>
  </si>
  <si>
    <t>The Palace [N0280]</t>
  </si>
  <si>
    <t>The Palace [NH1869]</t>
  </si>
  <si>
    <t>The Perley and Rideau Veterans' Health Centre [HF3859]</t>
  </si>
  <si>
    <t>The Pines [HF1522]</t>
  </si>
  <si>
    <t>The Ravines [N0142]</t>
  </si>
  <si>
    <t>The Ravines Seniors' Suites [N0274]</t>
  </si>
  <si>
    <t>The Renoir [T0452]</t>
  </si>
  <si>
    <t>The Richmond Retirement Residence [N0362]</t>
  </si>
  <si>
    <t>The River Garden Retirement Residence [N0155]</t>
  </si>
  <si>
    <t>The Riverine Independent and Retirement Living [N0105]</t>
  </si>
  <si>
    <t>The Roxborough Retirement Residence [T0076]</t>
  </si>
  <si>
    <t>The Royal Henley Retirement Community [S0229]</t>
  </si>
  <si>
    <t>The Russell Hill Retirement Residence [T0171]</t>
  </si>
  <si>
    <t>The Salvation Army Ottawa Grace Manor [NH4384]</t>
  </si>
  <si>
    <t>The Shoreview at Riverside [S0468]</t>
  </si>
  <si>
    <t>The Sumach by Chartwell [T0555]</t>
  </si>
  <si>
    <t>The Teddington [T0391]</t>
  </si>
  <si>
    <t>The Villa Care Centre [NH1846]</t>
  </si>
  <si>
    <t>The Villa Retirement Lodge [N0123]</t>
  </si>
  <si>
    <t>The Village at St. Clair [NH4791]</t>
  </si>
  <si>
    <t>The Village at University Gates [NH4809]</t>
  </si>
  <si>
    <t>The Village at University Gates [T0581]</t>
  </si>
  <si>
    <t>The Village Green Nursing Home [NH3114]</t>
  </si>
  <si>
    <t>The Village of Arbour Trails [T0285]</t>
  </si>
  <si>
    <t>The Village of Aspen Lake [NH4727]</t>
  </si>
  <si>
    <t>The Village of Erin Meadows [NH4391]</t>
  </si>
  <si>
    <t>The Village of Erin Meadows [T0550]</t>
  </si>
  <si>
    <t>The Village of Glendale Crossing [NH4714]</t>
  </si>
  <si>
    <t>The Village of Humber Heights [NH4587]</t>
  </si>
  <si>
    <t>The Village of Humber Heights [T0131]</t>
  </si>
  <si>
    <t>The Village of Riverside Glen [NH4444]</t>
  </si>
  <si>
    <t>The Village of Riverside Glen [T0130]</t>
  </si>
  <si>
    <t>The Village of Sandalwood Park [NH4350]</t>
  </si>
  <si>
    <t>The Village of Tansley Woods [NH4349]</t>
  </si>
  <si>
    <t>The Village of Tansley Woods [S0227]</t>
  </si>
  <si>
    <t>The Village of Taunton Mills [NH4425]</t>
  </si>
  <si>
    <t>The Village of Taunton Mills [T0132]</t>
  </si>
  <si>
    <t>The Village of Wentworth Heights [NH4314]</t>
  </si>
  <si>
    <t>The Village of Wentworth Heights [S0410]</t>
  </si>
  <si>
    <t>The Village of Winston Park [NH3638]</t>
  </si>
  <si>
    <t>The Village of Winston Park [T0133]</t>
  </si>
  <si>
    <t>The Village Seniors Community [NH1126]</t>
  </si>
  <si>
    <t>The Village Seniors Community [S0501]</t>
  </si>
  <si>
    <t>The Walford On The Park (Copper Cliff) [N0172]</t>
  </si>
  <si>
    <t>The Walford Sudbury [N0498]</t>
  </si>
  <si>
    <t>The Walford Thunder Bay [N0497]</t>
  </si>
  <si>
    <t>The Walford Timmins [N0170]</t>
  </si>
  <si>
    <t>The Waterford Retirement Community - Ottawa [N0452]</t>
  </si>
  <si>
    <t>The Wellington Nursing Home [NH3642]</t>
  </si>
  <si>
    <t>The West Nipissing General Hospital [LT4351]</t>
  </si>
  <si>
    <t>The Westhill [T0282]</t>
  </si>
  <si>
    <t>The Westwood [N0378]</t>
  </si>
  <si>
    <t>The Wexford [HF3118]</t>
  </si>
  <si>
    <t>The Williamsburg [S0431]</t>
  </si>
  <si>
    <t>The Willows Estate Nursing Home [NH2021]</t>
  </si>
  <si>
    <t>The Windsor Retirement Residence [N0462]</t>
  </si>
  <si>
    <t>The Woodlands of Sunset [HF4496]</t>
  </si>
  <si>
    <t>Thompson House [HF1341]</t>
  </si>
  <si>
    <t>Thorncliffe Place Retirement Home [N0008]</t>
  </si>
  <si>
    <t>Thorntonview [NH1631]</t>
  </si>
  <si>
    <t>Thunder Bay District Health Unit [2262</t>
  </si>
  <si>
    <t>Thunder Bay Regional Health Sciences Centre</t>
  </si>
  <si>
    <t>Tilbury Manor Nursing Home [NH1236]</t>
  </si>
  <si>
    <t>Tillsonburg District Memorial</t>
  </si>
  <si>
    <t>Tillsonburg Retirement Residence [S0347]</t>
  </si>
  <si>
    <t>Timber Trails Retirement Residence [N0448]</t>
  </si>
  <si>
    <t>Timberwalk Retirement Community [N0521]</t>
  </si>
  <si>
    <t>Timiskaming Health Unit [2263]</t>
  </si>
  <si>
    <t>Timmins and District Hospital</t>
  </si>
  <si>
    <t>Tiverton Park Manor [S0116]</t>
  </si>
  <si>
    <t>Tony Stacey Centre for Veterans' Care [HF2848]</t>
  </si>
  <si>
    <t>Toronto Grace SCC  (Specialized Care Centre)</t>
  </si>
  <si>
    <t>Toronto Public Health [3895]</t>
  </si>
  <si>
    <t>Toronto University Health Network</t>
  </si>
  <si>
    <t>Township of Osgoode Care Centre [NH3440]</t>
  </si>
  <si>
    <t>Traditions of Durham Retirement Residence [T0460]</t>
  </si>
  <si>
    <t>Trafalgar Lodge [T0273]</t>
  </si>
  <si>
    <t>Trent Valley Lodge [NH1195]</t>
  </si>
  <si>
    <t>Trillium Christian Retirement Home [S0241]</t>
  </si>
  <si>
    <t>Trillium Court [NH3615]</t>
  </si>
  <si>
    <t>Trillium Court [S0182]</t>
  </si>
  <si>
    <t>Trillium Health Partners - Credit Valley</t>
  </si>
  <si>
    <t>Trillium Health Partners - Mississauga Hospital</t>
  </si>
  <si>
    <t>Trillium Health Partners- Queensway</t>
  </si>
  <si>
    <t>Trillium Manor Home for the Aged [HF1857]</t>
  </si>
  <si>
    <t>Trillium Retirement and Care Community [N0269]</t>
  </si>
  <si>
    <t>Trillium Retirement and Care Community [NH3670]</t>
  </si>
  <si>
    <t>Trillium Villa Nursing Home [NH1252]</t>
  </si>
  <si>
    <t>Trinity Village Care Centre [NH1922]</t>
  </si>
  <si>
    <t>Trinity Village Studios [T0008]</t>
  </si>
  <si>
    <t>True Davidson Acres [HF1456]</t>
  </si>
  <si>
    <t>Tsiionkwanonhsote [NH3709]</t>
  </si>
  <si>
    <t>Tudhope Retirement Inc. [N0260]</t>
  </si>
  <si>
    <t>Tufford Manor [S0471]</t>
  </si>
  <si>
    <t>Tufford Nursing Home [NH3265]</t>
  </si>
  <si>
    <t>Tullamore Care Community [NH1722</t>
  </si>
  <si>
    <t>Twin Lakes Terrace Long Term Care Community [NH4402]</t>
  </si>
  <si>
    <t>Twin Lakes Village [S0146]</t>
  </si>
  <si>
    <t>Twin Oaks of Maryhill [NH3506]</t>
  </si>
  <si>
    <t>Tyndall Nursing Home [NH1457]</t>
  </si>
  <si>
    <t>Ukrainian Canadian Care Centre [NH3849]</t>
  </si>
  <si>
    <t>Union Villa [HF2028]</t>
  </si>
  <si>
    <t>Unitarian House of Ottawa [N0101]</t>
  </si>
  <si>
    <t>United Mennonite Home [NH4511]</t>
  </si>
  <si>
    <t>Unity Health Toronto - Providence</t>
  </si>
  <si>
    <t>Unity Health Toronto - St. Joseph's</t>
  </si>
  <si>
    <t>Unity Health Toronto - St. Michael's Hospital</t>
  </si>
  <si>
    <t>University Health Network - Bickle Centre</t>
  </si>
  <si>
    <t>University Health Network - COVID Recovery Site – 4 Points Sheraton</t>
  </si>
  <si>
    <t>University Health Network - Lyndhurst</t>
  </si>
  <si>
    <t>University Health Network - Michener Institute</t>
  </si>
  <si>
    <t>University Health Network - Princess Margaret</t>
  </si>
  <si>
    <t>University Health Network - Toronto Western</t>
  </si>
  <si>
    <t>University Health Network - University Centre</t>
  </si>
  <si>
    <t>University of Ottawa Heart Institute</t>
  </si>
  <si>
    <t>Upper Canada Lodge [HF3534]</t>
  </si>
  <si>
    <t>V Care Retirement Home Inc [T0543]</t>
  </si>
  <si>
    <t>V!VA Barrhaven Retirement Community [N0417]</t>
  </si>
  <si>
    <t>V!VA Mississauga Retirement Community [T0026]</t>
  </si>
  <si>
    <t>V!VA Oakville Retirement Community [T0557]</t>
  </si>
  <si>
    <t>V!VA Pickering Retirement Community [T0025]</t>
  </si>
  <si>
    <t>V!VA Thornhill Woods Retirement Community [T0256]</t>
  </si>
  <si>
    <t>V!VA Whitby Shores Retirement Community [T0556]</t>
  </si>
  <si>
    <t>Valley Garden Cornwall Retirement Centre [N0468]</t>
  </si>
  <si>
    <t>Valley Garden Retirement Centre [N0183]</t>
  </si>
  <si>
    <t>Valley Manor Nursing Home [NH3090]</t>
  </si>
  <si>
    <t>Valley Park Lodge [NH3338]</t>
  </si>
  <si>
    <t>Valley Stream Manor [N0400]</t>
  </si>
  <si>
    <t>Valleyview Home [HF4640]</t>
  </si>
  <si>
    <t>Valleyview Residence [NH4503]</t>
  </si>
  <si>
    <t>Vera M. Davis Community Care Centre [NH3335]</t>
  </si>
  <si>
    <t>Vermont Square [NH1370]</t>
  </si>
  <si>
    <t>Victoria Gardens Long Term Care [NH2009]</t>
  </si>
  <si>
    <t>Victoria House Retirement Home [N0467]</t>
  </si>
  <si>
    <t>Victoria Manor (Woodstock) [S0492]</t>
  </si>
  <si>
    <t>Victoria Manor Home for the Aged [HF1897]</t>
  </si>
  <si>
    <t>Victoria Place [T0266]</t>
  </si>
  <si>
    <t>Victoria Retirement Living [T0123]</t>
  </si>
  <si>
    <t>Victoria Village Manor [NH4427]</t>
  </si>
  <si>
    <t>View Mount Grace Manor [T0492]</t>
  </si>
  <si>
    <t>Vila Nova Place [T0192]</t>
  </si>
  <si>
    <t>Villa Colombo Homes for the Aged [HF2799]</t>
  </si>
  <si>
    <t>Villa Colombo Seniors Centre (Vaughan) [NH4650]</t>
  </si>
  <si>
    <t>Villa Da Vinci Retirement Residence [T0525]</t>
  </si>
  <si>
    <t>Villa de Rose [S0473]</t>
  </si>
  <si>
    <t>Villa Elmsmere villa [N0385]</t>
  </si>
  <si>
    <t>Villa Forum [NH4362]</t>
  </si>
  <si>
    <t>Villa Italia Retirement Residence [S0010]</t>
  </si>
  <si>
    <t>Villa Karuna Home For Seniors [T0292]</t>
  </si>
  <si>
    <t>Villa Leonardo Gambin [NH4504]</t>
  </si>
  <si>
    <t>Villa Marconi [NH4111]</t>
  </si>
  <si>
    <t>Villa Minto [NH3952]</t>
  </si>
  <si>
    <t>Villa St. Albert [N0154]</t>
  </si>
  <si>
    <t>Villa St. Luc [N0422]</t>
  </si>
  <si>
    <t>Village Manor [S0490]</t>
  </si>
  <si>
    <t>Village on the Ridge [NH3581]</t>
  </si>
  <si>
    <t>Village on the Ridge [S0181]</t>
  </si>
  <si>
    <t>Village on the St. Clair [S0127]</t>
  </si>
  <si>
    <t>Village on the Thames [S0148]</t>
  </si>
  <si>
    <t>Villagia in the Glebe [N0435]</t>
  </si>
  <si>
    <t>Vision Nursing Home [NH1244]</t>
  </si>
  <si>
    <t>Vision Rest Home [S0003]</t>
  </si>
  <si>
    <t>Vistamere Retirement Residence [T0236]</t>
  </si>
  <si>
    <t>VON Canada</t>
  </si>
  <si>
    <t>Walden Circle Retirement Community [T0258]</t>
  </si>
  <si>
    <t>Walford Hillside Park [N0495]</t>
  </si>
  <si>
    <t>Wallaceburg Retirement Residence [S0409]</t>
  </si>
  <si>
    <t>Warkworth Place [NH3718]</t>
  </si>
  <si>
    <t>Warrington Retirement Lodge [N0502]</t>
  </si>
  <si>
    <t>Water Tower Lodge [N0530]</t>
  </si>
  <si>
    <t>Waterdown Manor [T0184]</t>
  </si>
  <si>
    <t>Waterford Barrie Retirement Residence [N0471]</t>
  </si>
  <si>
    <t>Waterford Kingston Retirement Residence [N0470]</t>
  </si>
  <si>
    <t>Waters Edge Care Community [NH2128]</t>
  </si>
  <si>
    <t>Waterside Retirement Community [T0027]</t>
  </si>
  <si>
    <t>Waterside Retirement Lodge Inc. [N0122]</t>
  </si>
  <si>
    <t>Watford Quality Care Centre [NH1253]</t>
  </si>
  <si>
    <t>Watford Renaissance [S0489]</t>
  </si>
  <si>
    <t>Waverley Mansion [S0451]</t>
  </si>
  <si>
    <t>Wawel Villa Seniors Residence [T0118]</t>
  </si>
  <si>
    <t>Waypoint Centre For Mental Health Care - main location</t>
  </si>
  <si>
    <t>Weeneebayko Area Health Authority - Attawapiskat</t>
  </si>
  <si>
    <t>Weeneebayko Area Health Authority - Fort Albany</t>
  </si>
  <si>
    <t>Weeneebayko Area Health Authority - Moose Factory</t>
  </si>
  <si>
    <t>Weeneebayko Area Health Authority - Moosonee</t>
  </si>
  <si>
    <t>Wellesley Central Place [NH4586]</t>
  </si>
  <si>
    <t>Wellington House Nursing Home [NH1290]</t>
  </si>
  <si>
    <t>Wellington Park Care Centre [NH1156]</t>
  </si>
  <si>
    <t>Wellington Terrace Long-Term Care Home [HF4641]</t>
  </si>
  <si>
    <t>Wellington-Dufferin-Guelph Public Health [2266]</t>
  </si>
  <si>
    <t>Wentworth Lodge [HF1967]</t>
  </si>
  <si>
    <t>Wesburn Manor [HF4453]</t>
  </si>
  <si>
    <t>Wesley Urban Ministries, Hamilton</t>
  </si>
  <si>
    <t>West Haldimand General</t>
  </si>
  <si>
    <t>West Lake Terrace [NH1798]</t>
  </si>
  <si>
    <t>West Nipissing General Hospital</t>
  </si>
  <si>
    <t>West Oak Village [NH4373]</t>
  </si>
  <si>
    <t>West Park  Healthcare Centre</t>
  </si>
  <si>
    <t>West Park Health Centre [NH1554]</t>
  </si>
  <si>
    <t>West Park Long Term Care Centre [NH4337]</t>
  </si>
  <si>
    <t>West Parry Sound Health Centre</t>
  </si>
  <si>
    <t>West Shore Residence [T0024]</t>
  </si>
  <si>
    <t>Westgate Lodge Nursing Home [NH1186]</t>
  </si>
  <si>
    <t>Westmount Gardens Long Term Care Home [NH4382</t>
  </si>
  <si>
    <t>Westmount Terrace I [S0088]</t>
  </si>
  <si>
    <t>Westney Gardens [T0532]</t>
  </si>
  <si>
    <t>Weston Gardens Retirement Residence [T0288]</t>
  </si>
  <si>
    <t>Weston Terrace Care Community [NH4380]</t>
  </si>
  <si>
    <t>Westside [NH2920]</t>
  </si>
  <si>
    <t>White Cliffe Terrace [T0060]</t>
  </si>
  <si>
    <t>Wiarton Retirement Residence [S0494]</t>
  </si>
  <si>
    <t>Wikwemikong Nursing Home [NH2124]</t>
  </si>
  <si>
    <t>Wildpine Residence [N0506]</t>
  </si>
  <si>
    <t>Wildwood Care Centre [NH3712</t>
  </si>
  <si>
    <t>Wildwood Care Centre [S0018]</t>
  </si>
  <si>
    <t>Wilkes Terrace [NH4728]</t>
  </si>
  <si>
    <t>William A. "Bill" George Extended Care Facility [NH3643]</t>
  </si>
  <si>
    <t>William Osler Health System - Brampton Civic Hospital</t>
  </si>
  <si>
    <t>William Osler Health System - Chinguacousy Centre</t>
  </si>
  <si>
    <t>William Osler Health System - Etobicoke</t>
  </si>
  <si>
    <t>William Osler Health System - Peel Memorial</t>
  </si>
  <si>
    <t>William Place [T0574]</t>
  </si>
  <si>
    <t>Willoughby Manor Retirement Residence [S0348]</t>
  </si>
  <si>
    <t>Willowbend Retirement Community [N0537]</t>
  </si>
  <si>
    <t>Winbourne Park [NH4370]</t>
  </si>
  <si>
    <t>Winchester District Memorial Hospital</t>
  </si>
  <si>
    <t>Windermere on the Mount [S0376]</t>
  </si>
  <si>
    <t>Windsor Park Manor [N0401]</t>
  </si>
  <si>
    <t>Windsor Regional Hospital</t>
  </si>
  <si>
    <t>Windsor Regional Hospital - Mary Vale</t>
  </si>
  <si>
    <t>Windsor Regional Hospital - Ouellette Campus</t>
  </si>
  <si>
    <t>Windsor-Essex County Health Unit [2268]</t>
  </si>
  <si>
    <t>Wingham and District Hospital</t>
  </si>
  <si>
    <t>Women's College Hospital</t>
  </si>
  <si>
    <t>Woodbridge Vista Care Community [NH4502]</t>
  </si>
  <si>
    <t>Woodhall Park Care Community [NH4475]</t>
  </si>
  <si>
    <t>Woodhall Park Retirement Village [T0022</t>
  </si>
  <si>
    <t>Woodingford Lodge - Ingersoll [HF4455]</t>
  </si>
  <si>
    <t>Woodingford Lodge - Tillsonburg [HF4454]</t>
  </si>
  <si>
    <t>Woodingford Lodge - Woodstock [HF4674]</t>
  </si>
  <si>
    <t>Woodland Villa [NH3421]</t>
  </si>
  <si>
    <t>Woods Park Care Centre [N0010]</t>
  </si>
  <si>
    <t>Woods Park Care Centre [NH4145]</t>
  </si>
  <si>
    <t>Woodstock General Hospital</t>
  </si>
  <si>
    <t>Wyndham Manor Long Term Care Centre [NH4449]</t>
  </si>
  <si>
    <t>Yee Hong Centre - Markham [NH4389]</t>
  </si>
  <si>
    <t>Yee Hong Centre - Mississauga [NH4458]</t>
  </si>
  <si>
    <t>Yee Hong Centre - Scarborough Finch [NH4473]</t>
  </si>
  <si>
    <t>Yee Hong Centre - Scarborough McNicoll [NH3711]</t>
  </si>
  <si>
    <t>York Region Admin Building – 17250 Yonge St.</t>
  </si>
  <si>
    <t>York Region Maple Health Centre [HF3904]</t>
  </si>
  <si>
    <t>York Region Newmarket Health Centre [HF2034]</t>
  </si>
  <si>
    <t>York Region Public Health [2270]</t>
  </si>
  <si>
    <t>Yorkville Retirement Residence [S0194]</t>
  </si>
  <si>
    <t>Zora Srpski Dom [T0504]</t>
  </si>
  <si>
    <t>LastName</t>
  </si>
  <si>
    <t>FIrstName</t>
  </si>
  <si>
    <t>MiddleName</t>
  </si>
  <si>
    <t>PersonBirthdate</t>
  </si>
  <si>
    <t>Gender__c</t>
  </si>
  <si>
    <t>Consent_for_Data_Capture__c</t>
  </si>
  <si>
    <t>Email_Communication__c</t>
  </si>
  <si>
    <t>Phone_SMS_Communication__c</t>
  </si>
  <si>
    <t>Email_Notification_Covid_Info__c</t>
  </si>
  <si>
    <t>Sms_Notification_Covid_Info__c</t>
  </si>
  <si>
    <t>Reason_for_Immunization__c</t>
  </si>
  <si>
    <t>CCM_PatientId__c</t>
  </si>
  <si>
    <t>Alternative_ID__c</t>
  </si>
  <si>
    <t>Alternative_ID_Type__c</t>
  </si>
  <si>
    <t>CCM_Proxy_Name__c</t>
  </si>
  <si>
    <t>Proxy_Phone__c</t>
  </si>
  <si>
    <t>CCM_Proxy_Relationship__c</t>
  </si>
  <si>
    <t>PersonHomePhone</t>
  </si>
  <si>
    <t>PersonMobilePhone</t>
  </si>
  <si>
    <t>PersonEmail</t>
  </si>
  <si>
    <t>PersonMailingStreet</t>
  </si>
  <si>
    <t>PersonMailingCity</t>
  </si>
  <si>
    <t>PersonMailingState</t>
  </si>
  <si>
    <t>PersonMailingPostalCode</t>
  </si>
  <si>
    <t>Organization__c</t>
  </si>
  <si>
    <t>Site__c</t>
  </si>
  <si>
    <r>
      <t xml:space="preserve">5 - Validate                                      </t>
    </r>
    <r>
      <rPr>
        <b/>
        <sz val="16"/>
        <color theme="0"/>
        <rFont val="Calibri"/>
        <family val="2"/>
        <scheme val="minor"/>
      </rPr>
      <t xml:space="preserve">  for COVID-19 Vaccination Clinics</t>
    </r>
  </si>
  <si>
    <t>In order to minimize uploading inaccurate or incomplete data, the following data quality statistics are auto-populated as you complete the spreadsheet.</t>
  </si>
  <si>
    <r>
      <rPr>
        <sz val="14"/>
        <color theme="5" tint="0.79998168889431442"/>
        <rFont val="Wingdings"/>
        <charset val="2"/>
      </rPr>
      <t>n</t>
    </r>
    <r>
      <rPr>
        <sz val="14"/>
        <color rgb="FFC00000"/>
        <rFont val="Calibri"/>
        <family val="2"/>
        <scheme val="minor"/>
      </rPr>
      <t xml:space="preserve"> Indicates a MISSING mandatory field - collect this information </t>
    </r>
    <r>
      <rPr>
        <i/>
        <sz val="14"/>
        <color rgb="FFC00000"/>
        <rFont val="Calibri"/>
        <family val="2"/>
        <scheme val="minor"/>
      </rPr>
      <t>before</t>
    </r>
    <r>
      <rPr>
        <sz val="14"/>
        <color rgb="FFC00000"/>
        <rFont val="Calibri"/>
        <family val="2"/>
        <scheme val="minor"/>
      </rPr>
      <t xml:space="preserve"> you upload to COVaxON</t>
    </r>
  </si>
  <si>
    <r>
      <rPr>
        <sz val="14"/>
        <color theme="8" tint="0.79998168889431442"/>
        <rFont val="Wingdings"/>
        <charset val="2"/>
      </rPr>
      <t>n</t>
    </r>
    <r>
      <rPr>
        <sz val="14"/>
        <color theme="8" tint="0.79998168889431442"/>
        <rFont val="Calibri"/>
        <family val="2"/>
        <scheme val="minor"/>
      </rPr>
      <t xml:space="preserve"> </t>
    </r>
    <r>
      <rPr>
        <sz val="14"/>
        <color theme="8"/>
        <rFont val="Calibri"/>
        <family val="2"/>
        <scheme val="minor"/>
      </rPr>
      <t>Indicates a MISSING optional (but important) field - do your best to collect this information but it will not affect the upload to COVaxON</t>
    </r>
  </si>
  <si>
    <t># of Clients</t>
  </si>
  <si>
    <t>Total Clients</t>
  </si>
  <si>
    <t># Clients missing consent for:</t>
  </si>
  <si>
    <t>Missing mandatory fields:</t>
  </si>
  <si>
    <t>Data Collection</t>
  </si>
  <si>
    <r>
      <rPr>
        <sz val="9"/>
        <color theme="3"/>
        <rFont val="Wingdings"/>
        <charset val="2"/>
      </rPr>
      <t>è</t>
    </r>
    <r>
      <rPr>
        <sz val="9"/>
        <color theme="3"/>
        <rFont val="Calibri"/>
        <family val="2"/>
        <scheme val="minor"/>
      </rPr>
      <t xml:space="preserve">  </t>
    </r>
    <r>
      <rPr>
        <i/>
        <sz val="9"/>
        <color theme="3"/>
        <rFont val="Calibri"/>
        <family val="2"/>
        <scheme val="minor"/>
      </rPr>
      <t>This field is strongly</t>
    </r>
  </si>
  <si>
    <t>Communication via Email</t>
  </si>
  <si>
    <t>recommended for</t>
  </si>
  <si>
    <t>Communication via Text/SMS</t>
  </si>
  <si>
    <t xml:space="preserve">LTCH residents with </t>
  </si>
  <si>
    <t>Communication re Research via Email</t>
  </si>
  <si>
    <t>proxies</t>
  </si>
  <si>
    <t>Communication re Research via Text/SMS</t>
  </si>
  <si>
    <t>Missing optional (but important) fields:</t>
  </si>
  <si>
    <t># Clients missing:</t>
  </si>
  <si>
    <t>Health Card Number</t>
  </si>
  <si>
    <t>ON Health Card Number</t>
  </si>
  <si>
    <t>Alternate ID Type (but have Alternate ID)</t>
  </si>
  <si>
    <t>Mobile</t>
  </si>
  <si>
    <t># Clients with proxies:</t>
  </si>
  <si>
    <t>Both Home and Mobile Phone</t>
  </si>
  <si>
    <t>Proxies with all required fields</t>
  </si>
  <si>
    <t>Missing Proxy Phone</t>
  </si>
  <si>
    <t>Missing Proxy Relationship</t>
  </si>
  <si>
    <t>HCNs with characters</t>
  </si>
  <si>
    <t>HCNs (CCM_PatientId__c, Column L) must be</t>
  </si>
  <si>
    <t>Missing Proxy Phone + Relationship</t>
  </si>
  <si>
    <t>HCNs greater than 10 digits</t>
  </si>
  <si>
    <r>
      <t xml:space="preserve">10-digits with </t>
    </r>
    <r>
      <rPr>
        <u/>
        <sz val="8"/>
        <color theme="3"/>
        <rFont val="Calibri"/>
        <family val="2"/>
        <scheme val="minor"/>
      </rPr>
      <t>no spaces</t>
    </r>
    <r>
      <rPr>
        <sz val="8"/>
        <color theme="3"/>
        <rFont val="Calibri"/>
        <family val="2"/>
        <scheme val="minor"/>
      </rPr>
      <t xml:space="preserve"> and </t>
    </r>
    <r>
      <rPr>
        <u/>
        <sz val="8"/>
        <color theme="3"/>
        <rFont val="Calibri"/>
        <family val="2"/>
        <scheme val="minor"/>
      </rPr>
      <t>no version codes</t>
    </r>
  </si>
  <si>
    <t>HCNs with spaces</t>
  </si>
  <si>
    <t>PROVINCE</t>
  </si>
  <si>
    <t>ALTERNATE ID TYPE</t>
  </si>
  <si>
    <t>REASON FOR IMMUNIZATION</t>
  </si>
  <si>
    <t>NAME</t>
  </si>
  <si>
    <t>COVax ORG ID</t>
  </si>
  <si>
    <t>ORG TYPE</t>
  </si>
  <si>
    <t>COVax SDL ID</t>
  </si>
  <si>
    <t>LOCATION TYPE</t>
  </si>
  <si>
    <t>ON</t>
  </si>
  <si>
    <t>Birth Certificate</t>
  </si>
  <si>
    <t>COVID-19: Healthcare worker</t>
  </si>
  <si>
    <t>-----------------------------------------</t>
  </si>
  <si>
    <t>QC</t>
  </si>
  <si>
    <t>Employee ID</t>
  </si>
  <si>
    <t>COVID-19: Healthcare worker: Long-term care home</t>
  </si>
  <si>
    <t>H O S P I T A L S</t>
  </si>
  <si>
    <t>AB</t>
  </si>
  <si>
    <t>First Nation</t>
  </si>
  <si>
    <t>COVID-19: Healthcare worker: Retirement home</t>
  </si>
  <si>
    <t>BC</t>
  </si>
  <si>
    <t>Passport</t>
  </si>
  <si>
    <t>COVID-19: Long-term care home: Resident</t>
  </si>
  <si>
    <t>a024t0000010GOxAAM</t>
  </si>
  <si>
    <t>Hospital</t>
  </si>
  <si>
    <t>0014t000003KpFYAA0</t>
  </si>
  <si>
    <t>MB</t>
  </si>
  <si>
    <t>MRN</t>
  </si>
  <si>
    <t>COVID-19: Retirement home: Resident</t>
  </si>
  <si>
    <t>a024t0000010GOyAAM</t>
  </si>
  <si>
    <t>0014t000003KpFZAA0</t>
  </si>
  <si>
    <t>NB</t>
  </si>
  <si>
    <t>Out of province Health Card #</t>
  </si>
  <si>
    <t>COVID-19: Advanced age: community dwelling</t>
  </si>
  <si>
    <t>a024t0000010GOzAAM</t>
  </si>
  <si>
    <t>0014t000003KpFaAAK</t>
  </si>
  <si>
    <t>NL</t>
  </si>
  <si>
    <t>Driver’s license</t>
  </si>
  <si>
    <t>COVID-19: Other employees in acute care, long-term care, retirement homes</t>
  </si>
  <si>
    <t>a024t0000010GP0AAM</t>
  </si>
  <si>
    <t>0014t000003KpFbAAK</t>
  </si>
  <si>
    <t>NS</t>
  </si>
  <si>
    <t>COVID-19: Indigenous community</t>
  </si>
  <si>
    <t>a024t0000010GP1AAM</t>
  </si>
  <si>
    <t>0014t000003KpFcAAK</t>
  </si>
  <si>
    <t>NT</t>
  </si>
  <si>
    <t>PROXY RELATIONSHIP</t>
  </si>
  <si>
    <t>COVID-19: Adult of chronic health care</t>
  </si>
  <si>
    <t>a024t0000010GP2AAM</t>
  </si>
  <si>
    <t>0014t000003KpFdAAK</t>
  </si>
  <si>
    <t>NU</t>
  </si>
  <si>
    <t>Child</t>
  </si>
  <si>
    <t>Long Term Care: Essential Caregiver</t>
  </si>
  <si>
    <t>a024t0000010GzlAAE</t>
  </si>
  <si>
    <t>0014t000003LvsqAAC</t>
  </si>
  <si>
    <t>PE</t>
  </si>
  <si>
    <t>Friend</t>
  </si>
  <si>
    <t>Long Term Care: Other Non-Employee</t>
  </si>
  <si>
    <t>a024t0000010GzqAAE</t>
  </si>
  <si>
    <t>0014t000003LvqQAAS</t>
  </si>
  <si>
    <t>SK</t>
  </si>
  <si>
    <t>Grandparent</t>
  </si>
  <si>
    <t>Retirement Home: Essential Caregiver</t>
  </si>
  <si>
    <t>a024t0000010GP3AAM</t>
  </si>
  <si>
    <t>0014t000003KpFeAAK</t>
  </si>
  <si>
    <t>YT</t>
  </si>
  <si>
    <t>Parent</t>
  </si>
  <si>
    <t>Retirement Home: Other Non-Employee</t>
  </si>
  <si>
    <t>a024t0000010GP4AAM</t>
  </si>
  <si>
    <t>0014t000003KpFfAAK</t>
  </si>
  <si>
    <t>BLANK</t>
  </si>
  <si>
    <t>Roommate</t>
  </si>
  <si>
    <t>Other priority population</t>
  </si>
  <si>
    <t>a024t0000010GP5AAM</t>
  </si>
  <si>
    <t>0014t000003KpFgAAK</t>
  </si>
  <si>
    <t>Spouse/Partner</t>
  </si>
  <si>
    <t>a024t0000010ENQAA2</t>
  </si>
  <si>
    <t>0014t000003K0WgAAK</t>
  </si>
  <si>
    <t>Power of Attorney - POA</t>
  </si>
  <si>
    <t>a024t0000010GP6AAM</t>
  </si>
  <si>
    <t>0014t000003KpFhAAK</t>
  </si>
  <si>
    <t>Substitute Decision Maker - SDM</t>
  </si>
  <si>
    <t>a024t0000010GP7AAM</t>
  </si>
  <si>
    <t>0014t000003KpFiAAK</t>
  </si>
  <si>
    <t>Other</t>
  </si>
  <si>
    <t>a024t0000010GzvAAE</t>
  </si>
  <si>
    <t>0014t000003Lvu9AAC</t>
  </si>
  <si>
    <t>a024t0000010H00AAE</t>
  </si>
  <si>
    <t>0014t000003LvusAAC</t>
  </si>
  <si>
    <t>a024t0000010H05AAE</t>
  </si>
  <si>
    <t>0014t000003LvuAAAS</t>
  </si>
  <si>
    <t>a024t0000010GP8AAM</t>
  </si>
  <si>
    <t>0014t000003KpFjAAK</t>
  </si>
  <si>
    <t>a024t0000010GP9AAM</t>
  </si>
  <si>
    <t>0014t000003KpFkAAK</t>
  </si>
  <si>
    <t>a024t0000010GPAAA2</t>
  </si>
  <si>
    <t>0014t000003KpFlAAK</t>
  </si>
  <si>
    <t>a024t0000010H0AAAU</t>
  </si>
  <si>
    <t>0014t000003Lvw5AAC</t>
  </si>
  <si>
    <t>a024t0000010GPBAA2</t>
  </si>
  <si>
    <t>0014t000003KpFmAAK</t>
  </si>
  <si>
    <t>a024t0000010GPCAA2</t>
  </si>
  <si>
    <t>0014t000003KpFnAAK</t>
  </si>
  <si>
    <t>a024t0000010GPDAA2</t>
  </si>
  <si>
    <t>0014t000003KpFoAAK</t>
  </si>
  <si>
    <t>a024t0000010GPEAA2</t>
  </si>
  <si>
    <t>0014t000003KpFpAAK</t>
  </si>
  <si>
    <t>a024t0000010GPFAA2</t>
  </si>
  <si>
    <t>0014t000003KpFqAAK</t>
  </si>
  <si>
    <t>a024t0000010GPGAA2</t>
  </si>
  <si>
    <t>0014t000003KpFrAAK</t>
  </si>
  <si>
    <t>a024t0000010GPHAA2</t>
  </si>
  <si>
    <t>0014t000003KpFsAAK</t>
  </si>
  <si>
    <t>a024t0000010GPIAA2</t>
  </si>
  <si>
    <t>0014t000003KpFtAAK</t>
  </si>
  <si>
    <t>a024t0000010GPJAA2</t>
  </si>
  <si>
    <t>0014t000003KpFuAAK</t>
  </si>
  <si>
    <t>a024t0000010GPKAA2</t>
  </si>
  <si>
    <t>0014t000003KpFvAAK</t>
  </si>
  <si>
    <t>a024t0000010GPLAA2</t>
  </si>
  <si>
    <t>0014t000003KpFwAAK</t>
  </si>
  <si>
    <t>a024t0000010GPMAA2</t>
  </si>
  <si>
    <t>0014t000003KpFxAAK</t>
  </si>
  <si>
    <t>a024t0000010GPNAA2</t>
  </si>
  <si>
    <t>0014t000003KpFyAAK</t>
  </si>
  <si>
    <t>a024t0000010GPOAA2</t>
  </si>
  <si>
    <t>0014t000003KpFzAAK</t>
  </si>
  <si>
    <t>a024t0000010GPPAA2</t>
  </si>
  <si>
    <t>0014t000003KpG0AAK</t>
  </si>
  <si>
    <t>a024t0000010GPQAA2</t>
  </si>
  <si>
    <t>0014t000003KpG1AAK</t>
  </si>
  <si>
    <t>a024t0000010GPRAA2</t>
  </si>
  <si>
    <t>0014t000003KpG2AAK</t>
  </si>
  <si>
    <t>a024t0000010GPSAA2</t>
  </si>
  <si>
    <t>0014t000003KpG3AAK</t>
  </si>
  <si>
    <t>a024t0000010EbwAAE</t>
  </si>
  <si>
    <t>0014t000003IbdBAAS</t>
  </si>
  <si>
    <t>a024t0000010H0FAAU</t>
  </si>
  <si>
    <t>0014t000003LvxIAAS</t>
  </si>
  <si>
    <t>a024t0000010GPTAA2</t>
  </si>
  <si>
    <t>0014t000003KpG4AAK</t>
  </si>
  <si>
    <t>a024t0000010GPUAA2</t>
  </si>
  <si>
    <t>0014t000003KpG5AAK</t>
  </si>
  <si>
    <t>a024t0000010GPVAA2</t>
  </si>
  <si>
    <t>0014t000003KpG6AAK</t>
  </si>
  <si>
    <t>a024t0000010GPWAA2</t>
  </si>
  <si>
    <t>0014t000003KpG7AAK</t>
  </si>
  <si>
    <t>a024t0000010GPXAA2</t>
  </si>
  <si>
    <t>0014t000003KpG8AAK</t>
  </si>
  <si>
    <t>a024t0000010GPYAA2</t>
  </si>
  <si>
    <t>0014t000003KpG9AAK</t>
  </si>
  <si>
    <t>a024t0000010GPZAA2</t>
  </si>
  <si>
    <t>0014t000003KpGAAA0</t>
  </si>
  <si>
    <t>a024t0000010GPaAAM</t>
  </si>
  <si>
    <t>0014t000003KpGBAA0</t>
  </si>
  <si>
    <t>a024t0000010GPbAAM</t>
  </si>
  <si>
    <t>0014t000003KpGCAA0</t>
  </si>
  <si>
    <t>a024t0000010GPcAAM</t>
  </si>
  <si>
    <t>0014t000003KpGDAA0</t>
  </si>
  <si>
    <t>a024t0000010GPdAAM</t>
  </si>
  <si>
    <t>0014t000003KpGEAA0</t>
  </si>
  <si>
    <t>a024t0000010GPeAAM</t>
  </si>
  <si>
    <t>0014t000003KpGFAA0</t>
  </si>
  <si>
    <t>a024t0000010GPfAAM</t>
  </si>
  <si>
    <t>0014t000003KpGGAA0</t>
  </si>
  <si>
    <t>a024t0000010EPNAA2</t>
  </si>
  <si>
    <t>0014t000003IbdCAAS</t>
  </si>
  <si>
    <t>a024t0000010GPgAAM</t>
  </si>
  <si>
    <t>0014t000003KpGHAA0</t>
  </si>
  <si>
    <t>a024t0000010GPhAAM</t>
  </si>
  <si>
    <t>0014t000003KpGIAA0</t>
  </si>
  <si>
    <t>a024t0000010H0KAAU</t>
  </si>
  <si>
    <t>0014t000003Lw0VAAS</t>
  </si>
  <si>
    <t>a024t0000010GPiAAM</t>
  </si>
  <si>
    <t>0014t000003KpGJAA0</t>
  </si>
  <si>
    <t>a024t0000010GPjAAM</t>
  </si>
  <si>
    <t>0014t000003KpGKAA0</t>
  </si>
  <si>
    <t>a024t0000010GPkAAM</t>
  </si>
  <si>
    <t>0014t000003KpGLAA0</t>
  </si>
  <si>
    <t>a024t0000010GPlAAM</t>
  </si>
  <si>
    <t>0014t000003KpGMAA0</t>
  </si>
  <si>
    <t>a024t0000010GPmAAM</t>
  </si>
  <si>
    <t>0014t000003KpGNAA0</t>
  </si>
  <si>
    <t>a024t0000010GPnAAM</t>
  </si>
  <si>
    <t>0014t000003KpGOAA0</t>
  </si>
  <si>
    <t>a024t0000010H0PAAU</t>
  </si>
  <si>
    <t>0014t000003Lw1cAAC</t>
  </si>
  <si>
    <t>0014t000003MnQGAA0</t>
  </si>
  <si>
    <t>HOS1001</t>
  </si>
  <si>
    <t>a024t0000010GPoAAM</t>
  </si>
  <si>
    <t>0014t000003KpGPAA0</t>
  </si>
  <si>
    <t>a024t0000010GPpAAM</t>
  </si>
  <si>
    <t>0014t000003KpGQAA0</t>
  </si>
  <si>
    <t>a024t0000010GPqAAM</t>
  </si>
  <si>
    <t>0014t000003KpGRAA0</t>
  </si>
  <si>
    <t>a024t0000010GPrAAM</t>
  </si>
  <si>
    <t>0014t000003KpGSAA0</t>
  </si>
  <si>
    <t>a024t0000010GPsAAM</t>
  </si>
  <si>
    <t>0014t000003KpGUAA0</t>
  </si>
  <si>
    <t>a024t0000010H0LAAU</t>
  </si>
  <si>
    <t>0014t000003LvzPAAS</t>
  </si>
  <si>
    <t>a024t0000010GRrAAM</t>
  </si>
  <si>
    <t>0014t000003KpGTAA0</t>
  </si>
  <si>
    <t>a024t0000010EJVAA2</t>
  </si>
  <si>
    <t>0014t000003IbdDAAS</t>
  </si>
  <si>
    <t>a024t0000010GPtAAM</t>
  </si>
  <si>
    <t>0014t000003KpGVAA0</t>
  </si>
  <si>
    <t>a024t0000010H0UAAU</t>
  </si>
  <si>
    <t>0014t000003LvxJAAS</t>
  </si>
  <si>
    <t>a024t0000010GPuAAM</t>
  </si>
  <si>
    <t>0014t000003KpGWAA0</t>
  </si>
  <si>
    <t>a024t0000010GPvAAM</t>
  </si>
  <si>
    <t>0014t000003KpGXAA0</t>
  </si>
  <si>
    <t>a024t0000010GPwAAM</t>
  </si>
  <si>
    <t>0014t000003KpGYAA0</t>
  </si>
  <si>
    <t>a024t0000010GPxAAM</t>
  </si>
  <si>
    <t>0014t000003KpGZAA0</t>
  </si>
  <si>
    <t>a024t0000010GPyAAM</t>
  </si>
  <si>
    <t>0014t000003KpGaAAK</t>
  </si>
  <si>
    <t>a024t0000010GPzAAM</t>
  </si>
  <si>
    <t>0014t000003KpGbAAK</t>
  </si>
  <si>
    <t>a024t0000010GQ0AAM</t>
  </si>
  <si>
    <t>0014t000003KpGcAAK</t>
  </si>
  <si>
    <t>a024t0000010GQ1AAM</t>
  </si>
  <si>
    <t>0014t000003KpGdAAK</t>
  </si>
  <si>
    <t>a024t0000010GQ2AAM</t>
  </si>
  <si>
    <t>0014t000003KpGeAAK</t>
  </si>
  <si>
    <t>a024t0000010GQ3AAM</t>
  </si>
  <si>
    <t>0014t000003KpGfAAK</t>
  </si>
  <si>
    <t>a024t0000010GQ4AAM</t>
  </si>
  <si>
    <t>0014t000003KpGgAAK</t>
  </si>
  <si>
    <t>a024t0000010GQ5AAM</t>
  </si>
  <si>
    <t>0014t000003KpGhAAK</t>
  </si>
  <si>
    <t>a024t0000010GQ6AAM</t>
  </si>
  <si>
    <t>0014t000003KpGiAAK</t>
  </si>
  <si>
    <t>a024t0000010GQ7AAM</t>
  </si>
  <si>
    <t>0014t000003KpGjAAK</t>
  </si>
  <si>
    <t>a024t0000010GQ8AAM</t>
  </si>
  <si>
    <t>0014t000003KpGkAAK</t>
  </si>
  <si>
    <t>a024t0000010EFtAAM</t>
  </si>
  <si>
    <t>0014t000003IbdEAAS</t>
  </si>
  <si>
    <t>a024t0000010GQ9AAM</t>
  </si>
  <si>
    <t>0014t000003KpGlAAK</t>
  </si>
  <si>
    <t>a024t0000010GQAAA2</t>
  </si>
  <si>
    <t>0014t000003KpGmAAK</t>
  </si>
  <si>
    <t>a024t0000010GQBAA2</t>
  </si>
  <si>
    <t>0014t000003KpGnAAK</t>
  </si>
  <si>
    <t>a024t0000010GQCAA2</t>
  </si>
  <si>
    <t>0014t000003KpGoAAK</t>
  </si>
  <si>
    <t>a024t0000010EbUAAU</t>
  </si>
  <si>
    <t>0014t000003IbdFAAS</t>
  </si>
  <si>
    <t>a024t0000010GQDAA2</t>
  </si>
  <si>
    <t>0014t000003KpGpAAK</t>
  </si>
  <si>
    <t>a024t0000010ESZAA2</t>
  </si>
  <si>
    <t>0014t000003IbdGAAS</t>
  </si>
  <si>
    <t>a024t0000010GQEAA2</t>
  </si>
  <si>
    <t>0014t000003KpGqAAK</t>
  </si>
  <si>
    <t>a024t0000010GQFAA2</t>
  </si>
  <si>
    <t>0014t000003KpGrAAK</t>
  </si>
  <si>
    <t>a024t0000010GQHAA2</t>
  </si>
  <si>
    <t>0014t000003KpGtAAK</t>
  </si>
  <si>
    <t>a024t0000010GQIAA2</t>
  </si>
  <si>
    <t>0014t000003KpGuAAK</t>
  </si>
  <si>
    <t>a024t0000010GQJAA2</t>
  </si>
  <si>
    <t>0014t000003KpGvAAK</t>
  </si>
  <si>
    <t>a024t0000010EbeAAE</t>
  </si>
  <si>
    <t>0014t000003IbdHAAS</t>
  </si>
  <si>
    <t>a024t0000010GQKAA2</t>
  </si>
  <si>
    <t>0014t000003KpGwAAK</t>
  </si>
  <si>
    <t>a024t0000010GQLAA2</t>
  </si>
  <si>
    <t>0014t000003KpGxAAK</t>
  </si>
  <si>
    <t>a024t0000010GQMAA2</t>
  </si>
  <si>
    <t>0014t000003KpGyAAK</t>
  </si>
  <si>
    <t>a024t0000010GQNAA2</t>
  </si>
  <si>
    <t>0014t000003KpGzAAK</t>
  </si>
  <si>
    <t>a024t0000010GQOAA2</t>
  </si>
  <si>
    <t>0014t000003KpH0AAK</t>
  </si>
  <si>
    <t>a024t0000010EJ8AAM</t>
  </si>
  <si>
    <t>0014t000003K0WvAAK</t>
  </si>
  <si>
    <t>a024t0000010GQPAA2</t>
  </si>
  <si>
    <t>0014t000003KpH1AAK</t>
  </si>
  <si>
    <t>a024t0000010GQQAA2</t>
  </si>
  <si>
    <t>0014t000003KpH2AAK</t>
  </si>
  <si>
    <t>a024t0000010GQRAA2</t>
  </si>
  <si>
    <t>0014t000003KpH3AAK</t>
  </si>
  <si>
    <t>a024t0000010GQSAA2</t>
  </si>
  <si>
    <t>0014t000003KpH4AAK</t>
  </si>
  <si>
    <t>a024t0000010H0VAAU</t>
  </si>
  <si>
    <t>0014t000003Lw2qAAC</t>
  </si>
  <si>
    <t>a024t0000010GQTAA2</t>
  </si>
  <si>
    <t>0014t000003KpH5AAK</t>
  </si>
  <si>
    <t>a024t0000010GQUAA2</t>
  </si>
  <si>
    <t>0014t000003KpH6AAK</t>
  </si>
  <si>
    <t>a024t0000010GQVAA2</t>
  </si>
  <si>
    <t>0014t000003KpH7AAK</t>
  </si>
  <si>
    <t>a024t0000010GQWAA2</t>
  </si>
  <si>
    <t>0014t000003KpH8AAK</t>
  </si>
  <si>
    <t>a024t0000010GQXAA2</t>
  </si>
  <si>
    <t>0014t000003KpH9AAK</t>
  </si>
  <si>
    <t>a024t0000010GQYAA2</t>
  </si>
  <si>
    <t>0014t000003KpHAAA0</t>
  </si>
  <si>
    <t>a024t0000010GQZAA2</t>
  </si>
  <si>
    <t>0014t000003KpHBAA0</t>
  </si>
  <si>
    <t>a024t0000010GQaAAM</t>
  </si>
  <si>
    <t>0014t000003KpHCAA0</t>
  </si>
  <si>
    <t>a024t0000010GQbAAM</t>
  </si>
  <si>
    <t>0014t000003KpHDAA0</t>
  </si>
  <si>
    <t>a024t0000010GQcAAM</t>
  </si>
  <si>
    <t>0014t000003KpHEAA0</t>
  </si>
  <si>
    <t>a024t0000010GQdAAM</t>
  </si>
  <si>
    <t>0014t000003KpHFAA0</t>
  </si>
  <si>
    <t>a024t0000010ERnAAM</t>
  </si>
  <si>
    <t>0014t000003IbdIAAS</t>
  </si>
  <si>
    <t>a024t0000010GQeAAM</t>
  </si>
  <si>
    <t>0014t000003KpHGAA0</t>
  </si>
  <si>
    <t>a024t0000010GQfAAM</t>
  </si>
  <si>
    <t>0014t000003KpHHAA0</t>
  </si>
  <si>
    <t>a024t0000010GQgAAM</t>
  </si>
  <si>
    <t>0014t000003KpHIAA0</t>
  </si>
  <si>
    <t>a024t0000010GQhAAM</t>
  </si>
  <si>
    <t>0014t000003KpHJAA0</t>
  </si>
  <si>
    <t>a024t0000010GQiAAM</t>
  </si>
  <si>
    <t>0014t000003KpHKAA0</t>
  </si>
  <si>
    <t>a024t0000010GQjAAM</t>
  </si>
  <si>
    <t>0014t000003KpHLAA0</t>
  </si>
  <si>
    <t>a024t0000010GQkAAM</t>
  </si>
  <si>
    <t>0014t000003KpHMAA0</t>
  </si>
  <si>
    <t>a024t0000010GQlAAM</t>
  </si>
  <si>
    <t>0014t000003KpHNAA0</t>
  </si>
  <si>
    <t>a024t0000010GQmAAM</t>
  </si>
  <si>
    <t>0014t000003KpHOAA0</t>
  </si>
  <si>
    <t>a024t0000010GQnAAM</t>
  </si>
  <si>
    <t>0014t000003KpHPAA0</t>
  </si>
  <si>
    <t>a024t0000010GQoAAM</t>
  </si>
  <si>
    <t>0014t000003KpHQAA0</t>
  </si>
  <si>
    <t>a024t0000010GQpAAM</t>
  </si>
  <si>
    <t>0014t000003KpHRAA0</t>
  </si>
  <si>
    <t>a024t0000010GzmAAE</t>
  </si>
  <si>
    <t>0014t000003Lw2HAAS</t>
  </si>
  <si>
    <t>a024t0000010GQqAAM</t>
  </si>
  <si>
    <t>0014t000003KpHSAA0</t>
  </si>
  <si>
    <t>a024t0000010GQrAAM</t>
  </si>
  <si>
    <t>0014t000003KpHTAA0</t>
  </si>
  <si>
    <t>a024t0000010GQsAAM</t>
  </si>
  <si>
    <t>0014t000003KpHUAA0</t>
  </si>
  <si>
    <t>a024t0000010GQtAAM</t>
  </si>
  <si>
    <t>0014t000003KpHVAA0</t>
  </si>
  <si>
    <t>a024t0000010GQuAAM</t>
  </si>
  <si>
    <t>0014t000003KpHWAA0</t>
  </si>
  <si>
    <t>a024t0000010GQvAAM</t>
  </si>
  <si>
    <t>0014t000003KpHXAA0</t>
  </si>
  <si>
    <t>a024t0000010GQwAAM</t>
  </si>
  <si>
    <t>0014t000003KpHYAA0</t>
  </si>
  <si>
    <t>a024t0000010ENbAAM</t>
  </si>
  <si>
    <t>0014t000003IbdJAAS</t>
  </si>
  <si>
    <t>a024t0000010GznAAE</t>
  </si>
  <si>
    <t>0014t000003Lw3nAAC</t>
  </si>
  <si>
    <t>a024t0000010GQGAA2</t>
  </si>
  <si>
    <t>0014t000003KpGsAAK</t>
  </si>
  <si>
    <t>a024t0000010GQxAAM</t>
  </si>
  <si>
    <t>0014t000003KpHZAA0</t>
  </si>
  <si>
    <t>a024t0000010H0ZAAU</t>
  </si>
  <si>
    <t>0014t000003Lw4HAAS</t>
  </si>
  <si>
    <t>a024t0000010GFiAAM</t>
  </si>
  <si>
    <t>0014t000003KpHaAAK</t>
  </si>
  <si>
    <t>a024t0000010ERDAA2</t>
  </si>
  <si>
    <t>0014t000003IbdKAAS</t>
  </si>
  <si>
    <t>a024t0000010GQzAAM</t>
  </si>
  <si>
    <t>0014t000003KpHbAAK</t>
  </si>
  <si>
    <t>a024t0000010GR0AAM</t>
  </si>
  <si>
    <t>0014t000003KpHcAAK</t>
  </si>
  <si>
    <t>a024t0000010H06AAE</t>
  </si>
  <si>
    <t>0014t000003Lw4lAAC</t>
  </si>
  <si>
    <t>a024t0000010GR1AAM</t>
  </si>
  <si>
    <t>0014t000003KpHdAAK</t>
  </si>
  <si>
    <t>a024t0000010GR2AAM</t>
  </si>
  <si>
    <t>0014t000003KpHeAAK</t>
  </si>
  <si>
    <t>a024t0000010GR3AAM</t>
  </si>
  <si>
    <t>0014t000003KpHfAAK</t>
  </si>
  <si>
    <t>a024t0000010GR4AAM</t>
  </si>
  <si>
    <t>0014t000003KpHgAAK</t>
  </si>
  <si>
    <t>a024t0000010GR5AAM</t>
  </si>
  <si>
    <t>0014t000003KpHhAAK</t>
  </si>
  <si>
    <t>a024t0000010GR6AAM</t>
  </si>
  <si>
    <t>0014t000003KpHiAAK</t>
  </si>
  <si>
    <t>a024t0000010GR7AAM</t>
  </si>
  <si>
    <t>0014t000003KpHjAAK</t>
  </si>
  <si>
    <t>a024t0000010GR8AAM</t>
  </si>
  <si>
    <t>0014t000003KpHkAAK</t>
  </si>
  <si>
    <t>a024t0000010GR9AAM</t>
  </si>
  <si>
    <t>0014t000003KpHlAAK</t>
  </si>
  <si>
    <t>a024t0000010EY0AAM</t>
  </si>
  <si>
    <t>0014t000003IbdLAAS</t>
  </si>
  <si>
    <t>a024t0000010GRIAA2</t>
  </si>
  <si>
    <t>0014t000003KpHuAAK</t>
  </si>
  <si>
    <t>a024t0000010GRAAA2</t>
  </si>
  <si>
    <t>0014t000003KpHmAAK</t>
  </si>
  <si>
    <t>a024t0000010H0eAAE</t>
  </si>
  <si>
    <t>0014t000003Lw4mAAC</t>
  </si>
  <si>
    <t>a024t0000010H0jAAE</t>
  </si>
  <si>
    <t>0014t000003Lw5eAAC</t>
  </si>
  <si>
    <t>a024t0000010GRBAA2</t>
  </si>
  <si>
    <t>0014t000003KpHnAAK</t>
  </si>
  <si>
    <t>a024t0000010GRCAA2</t>
  </si>
  <si>
    <t>0014t000003KpHoAAK</t>
  </si>
  <si>
    <t>a024t0000010H0aAAE</t>
  </si>
  <si>
    <t>0014t000003Lw5fAAC</t>
  </si>
  <si>
    <t>a024t0000010GRDAA2</t>
  </si>
  <si>
    <t>0014t000003KpHpAAK</t>
  </si>
  <si>
    <t>a024t0000010H0oAAE</t>
  </si>
  <si>
    <t>0014t000003Lw4IAAS</t>
  </si>
  <si>
    <t>a024t0000010GREAA2</t>
  </si>
  <si>
    <t>0014t000003KpHqAAK</t>
  </si>
  <si>
    <t>a024t0000010GRFAA2</t>
  </si>
  <si>
    <t>0014t000003KpHrAAK</t>
  </si>
  <si>
    <t>a024t0000010GRGAA2</t>
  </si>
  <si>
    <t>0014t000003KpHsAAK</t>
  </si>
  <si>
    <t>a024t0000010H0tAAE</t>
  </si>
  <si>
    <t>0014t000003Lw0WAAS</t>
  </si>
  <si>
    <t>a024t0000010GRHAA2</t>
  </si>
  <si>
    <t>0014t000003KpHtAAK</t>
  </si>
  <si>
    <t>a024t0000010GRJAA2</t>
  </si>
  <si>
    <t>0014t000003KpHvAAK</t>
  </si>
  <si>
    <t>a024t0000010GRKAA2</t>
  </si>
  <si>
    <t>0014t000003KpHwAAK</t>
  </si>
  <si>
    <t>a024t0000010ENvAAM</t>
  </si>
  <si>
    <t>0014t000003IbdMAAS</t>
  </si>
  <si>
    <t>a024t0000010H0bAAE</t>
  </si>
  <si>
    <t>0014t000003Lw2sAAC</t>
  </si>
  <si>
    <t>a024t0000010GRLAA2</t>
  </si>
  <si>
    <t>0014t000003KpHxAAK</t>
  </si>
  <si>
    <t>a024t0000010GRMAA2</t>
  </si>
  <si>
    <t>0014t000003KpHyAAK</t>
  </si>
  <si>
    <t>a024t0000010GRNAA2</t>
  </si>
  <si>
    <t>0014t000003KpHzAAK</t>
  </si>
  <si>
    <t>a024t0000010GROAA2</t>
  </si>
  <si>
    <t>0014t000003KpI0AAK</t>
  </si>
  <si>
    <t>a024t0000010GRPAA2</t>
  </si>
  <si>
    <t>0014t000003KpI1AAK</t>
  </si>
  <si>
    <t>a024t0000010GRQAA2</t>
  </si>
  <si>
    <t>0014t000003KpI2AAK</t>
  </si>
  <si>
    <t>a024t0000010EHsAAM</t>
  </si>
  <si>
    <t>0014t000003IbdNAAS</t>
  </si>
  <si>
    <t>a024t0000010EcyAAE</t>
  </si>
  <si>
    <t>0014t000003IbdOAAS</t>
  </si>
  <si>
    <t>a024t0000010GRRAA2</t>
  </si>
  <si>
    <t>0014t000003KpI3AAK</t>
  </si>
  <si>
    <t>a024t0000010GRSAA2</t>
  </si>
  <si>
    <t>0014t000003KpI4AAK</t>
  </si>
  <si>
    <t>a024t0000010ENDAA2</t>
  </si>
  <si>
    <t>0014t000003IbdRAAS</t>
  </si>
  <si>
    <t>a024t0000010GRTAA2</t>
  </si>
  <si>
    <t>0014t000003KpI5AAK</t>
  </si>
  <si>
    <t>a024t0000010EGtAAM</t>
  </si>
  <si>
    <t>0014t000003IbdPAAS</t>
  </si>
  <si>
    <t>a024t0000010GRUAA2</t>
  </si>
  <si>
    <t>0014t000003KpI6AAK</t>
  </si>
  <si>
    <t>a024t0000010GRVAA2</t>
  </si>
  <si>
    <t>0014t000003KpI7AAK</t>
  </si>
  <si>
    <t>a024t0000010GRWAA2</t>
  </si>
  <si>
    <t>0014t000003KpI8AAK</t>
  </si>
  <si>
    <t>a024t0000010ERSAA2</t>
  </si>
  <si>
    <t>0014t000003IbdQAAS</t>
  </si>
  <si>
    <t>a024t0000010H0yAAE</t>
  </si>
  <si>
    <t>0014t000003Lw6XAAS</t>
  </si>
  <si>
    <t>a024t0000010H13AAE</t>
  </si>
  <si>
    <t>0014t000003Lw6YAAS</t>
  </si>
  <si>
    <t>0014t000003M2bxAAC</t>
  </si>
  <si>
    <t>HOS1002</t>
  </si>
  <si>
    <t>a024t0000010GRXAA2</t>
  </si>
  <si>
    <t>0014t000003KpI9AAK</t>
  </si>
  <si>
    <t>a024t0000010GRYAA2</t>
  </si>
  <si>
    <t>0014t000003KpIAAA0</t>
  </si>
  <si>
    <t>a024t0000010GRZAA2</t>
  </si>
  <si>
    <t>0014t000003KpIBAA0</t>
  </si>
  <si>
    <t>a024t0000010GRaAAM</t>
  </si>
  <si>
    <t>0014t000003KpICAA0</t>
  </si>
  <si>
    <t>a024t0000010GRbAAM</t>
  </si>
  <si>
    <t>0014t000003KpIDAA0</t>
  </si>
  <si>
    <t>a024t0000010GRcAAM</t>
  </si>
  <si>
    <t>0014t000003KpIEAA0</t>
  </si>
  <si>
    <t>a024t0000010GRdAAM</t>
  </si>
  <si>
    <t>0014t000003KpIFAA0</t>
  </si>
  <si>
    <t>a024t0000010GReAAM</t>
  </si>
  <si>
    <t>0014t000003KpIGAA0</t>
  </si>
  <si>
    <t>a024t0000010GRfAAM</t>
  </si>
  <si>
    <t>0014t000003KpIHAA0</t>
  </si>
  <si>
    <t>a024t0000010GRgAAM</t>
  </si>
  <si>
    <t>0014t000003KpIIAA0</t>
  </si>
  <si>
    <t>a024t0000010GRhAAM</t>
  </si>
  <si>
    <t>0014t000003KpIJAA0</t>
  </si>
  <si>
    <t>a024t0000010GGSAA2</t>
  </si>
  <si>
    <t>0014t000003KpIKAA0</t>
  </si>
  <si>
    <t>a024t0000010GRjAAM</t>
  </si>
  <si>
    <t>0014t000003KpILAA0</t>
  </si>
  <si>
    <t>a024t0000010EOIAA2</t>
  </si>
  <si>
    <t>0014t000003IbdSAAS</t>
  </si>
  <si>
    <t>HOS1000</t>
  </si>
  <si>
    <t>a024t0000010GRkAAM</t>
  </si>
  <si>
    <t>0014t000003KpIMAA0</t>
  </si>
  <si>
    <t>a024t0000010GRlAAM</t>
  </si>
  <si>
    <t>0014t000003KpINAA0</t>
  </si>
  <si>
    <t>a024t0000010GRmAAM</t>
  </si>
  <si>
    <t>0014t000003KpIOAA0</t>
  </si>
  <si>
    <t>a024t0000010EMZAA2</t>
  </si>
  <si>
    <t>0014t000003IbdTAAS</t>
  </si>
  <si>
    <t>a024t0000010H18AAE</t>
  </si>
  <si>
    <t>0014t000003Lw7aAAC</t>
  </si>
  <si>
    <t>a024t0000010GRnAAM</t>
  </si>
  <si>
    <t>0014t000003KpIPAA0</t>
  </si>
  <si>
    <t>a024t0000010GRoAAM</t>
  </si>
  <si>
    <t>0014t000003KpIQAA0</t>
  </si>
  <si>
    <t>a024t0000010GRpAAM</t>
  </si>
  <si>
    <t>0014t000003KpIRAA0</t>
  </si>
  <si>
    <t>a024t0000010GRqAAM</t>
  </si>
  <si>
    <t>0014t000003KpISAA0</t>
  </si>
  <si>
    <t>O T H E R</t>
  </si>
  <si>
    <t>a024t0000010J2DAAU</t>
  </si>
  <si>
    <t>OTH1022</t>
  </si>
  <si>
    <t>a024t0000010HAeAAM</t>
  </si>
  <si>
    <t>OTH1006</t>
  </si>
  <si>
    <t>a024t0000010J2NAAU</t>
  </si>
  <si>
    <t>OTH1024</t>
  </si>
  <si>
    <t>0014t000003O1ZOAA0</t>
  </si>
  <si>
    <t>OTH1035</t>
  </si>
  <si>
    <t>a024t0000010HAZAA2</t>
  </si>
  <si>
    <t>OTH1005</t>
  </si>
  <si>
    <t>a024t0000010J2hAAE</t>
  </si>
  <si>
    <t>OTH1026</t>
  </si>
  <si>
    <t>a024t0000010H9bAAE</t>
  </si>
  <si>
    <t>OTH1004</t>
  </si>
  <si>
    <t>0014t000003MXpGAAW</t>
  </si>
  <si>
    <t>OTH1012</t>
  </si>
  <si>
    <t>0014t000003NEibAAG</t>
  </si>
  <si>
    <t>OTH1017</t>
  </si>
  <si>
    <t>0014t000003NC58AAG</t>
  </si>
  <si>
    <t>OTH1015</t>
  </si>
  <si>
    <t>a024t0000010IatAAE</t>
  </si>
  <si>
    <t>OTH1014</t>
  </si>
  <si>
    <t>0014t000003NAw4AAG</t>
  </si>
  <si>
    <t>a024t0000010J1tAAE</t>
  </si>
  <si>
    <t>OTH1019</t>
  </si>
  <si>
    <t>a024t0000010K0xAAE</t>
  </si>
  <si>
    <t>OTH1038</t>
  </si>
  <si>
    <t>0014t000003OA9UAAW</t>
  </si>
  <si>
    <t>0014t000003NqyDAAS</t>
  </si>
  <si>
    <t>OTH1030</t>
  </si>
  <si>
    <t>0014t000003NrfCAAS</t>
  </si>
  <si>
    <t>OTH1032</t>
  </si>
  <si>
    <t>0014t000003NtdAAAS</t>
  </si>
  <si>
    <t>OTH1033</t>
  </si>
  <si>
    <t>a024t0000010J28AAE</t>
  </si>
  <si>
    <t>OTH1021</t>
  </si>
  <si>
    <t>0014t000003N7hKAAS</t>
  </si>
  <si>
    <t>OTH1013</t>
  </si>
  <si>
    <t>a024t0000010JxyAAE</t>
  </si>
  <si>
    <t>OTH1037</t>
  </si>
  <si>
    <t>0014t000003O97BAAS</t>
  </si>
  <si>
    <t>a024t0000010FrcAAE</t>
  </si>
  <si>
    <t>0014t000003K0WiAAK</t>
  </si>
  <si>
    <t>0014t000003MXoSAAW</t>
  </si>
  <si>
    <t>OTH1011</t>
  </si>
  <si>
    <t>a024t0000010J2IAAU</t>
  </si>
  <si>
    <t>OTH1023</t>
  </si>
  <si>
    <t>0014t000003NqtIAAS</t>
  </si>
  <si>
    <t>OTH1029</t>
  </si>
  <si>
    <t>a024t0000010H9RAAU</t>
  </si>
  <si>
    <t>OTH1003</t>
  </si>
  <si>
    <t>a024t0000010H3OAAU</t>
  </si>
  <si>
    <t>OTH1000</t>
  </si>
  <si>
    <t>0014t000003M5G4AAK</t>
  </si>
  <si>
    <t>a024t0000010GNIAA2</t>
  </si>
  <si>
    <t>0014t000003KsKiAAK</t>
  </si>
  <si>
    <t>0014t000003KsKhAAK</t>
  </si>
  <si>
    <t>0014t000003KsKgAAK</t>
  </si>
  <si>
    <t>0014t000003KsKjAAK</t>
  </si>
  <si>
    <t>a024t0000010HAoAAM</t>
  </si>
  <si>
    <t>OTH1007</t>
  </si>
  <si>
    <t>a024t0000010IuqAAE</t>
  </si>
  <si>
    <t>OTH1018</t>
  </si>
  <si>
    <t>0014t000003Nh3SAAS</t>
  </si>
  <si>
    <t>0014t000003Nu5vAAC</t>
  </si>
  <si>
    <t>OTH1034</t>
  </si>
  <si>
    <t>a024t0000010HBXAA2</t>
  </si>
  <si>
    <t>OTH1008</t>
  </si>
  <si>
    <t>a024t0000010J2cAAE</t>
  </si>
  <si>
    <t>OTH1025</t>
  </si>
  <si>
    <t>a024t0000010GZxAAM</t>
  </si>
  <si>
    <t>OTH4444</t>
  </si>
  <si>
    <t>0014t000003LENEAA4</t>
  </si>
  <si>
    <t>a024t0000010HDOAA2</t>
  </si>
  <si>
    <t>OTH1009</t>
  </si>
  <si>
    <t>a024t0000010J2mAAE</t>
  </si>
  <si>
    <t>OTH1027</t>
  </si>
  <si>
    <t>a024t0000010H6SAAU</t>
  </si>
  <si>
    <t>OTH1001</t>
  </si>
  <si>
    <t>a024t0000010HE2AAM</t>
  </si>
  <si>
    <t>OTH1010</t>
  </si>
  <si>
    <t>0014t000003NrZ0AAK</t>
  </si>
  <si>
    <t>OTH1031</t>
  </si>
  <si>
    <t>0014t000003NER0AAO</t>
  </si>
  <si>
    <t>OTH1016</t>
  </si>
  <si>
    <t xml:space="preserve"> 0014t000003Nq1xAAC</t>
  </si>
  <si>
    <t>OTH1028</t>
  </si>
  <si>
    <t>a024t0000010H9MAAU</t>
  </si>
  <si>
    <t>OTH1002</t>
  </si>
  <si>
    <t>a024t0000010J1yAAE</t>
  </si>
  <si>
    <t>OTH1020</t>
  </si>
  <si>
    <t>0014t000003O2vEAAS</t>
  </si>
  <si>
    <t>OTH1036</t>
  </si>
  <si>
    <t>L O N G   T E R M   C A R E   H O M E S</t>
  </si>
  <si>
    <t>a024t0000010FZgAAM</t>
  </si>
  <si>
    <t>Long Term Care Home</t>
  </si>
  <si>
    <t>NH4372</t>
  </si>
  <si>
    <t>0014t000003K08uAAC</t>
  </si>
  <si>
    <t>a024t0000010FZhAAM</t>
  </si>
  <si>
    <t>HF1531</t>
  </si>
  <si>
    <t>0014t000003K08vAAC</t>
  </si>
  <si>
    <t>a024t0000010DsaAAE</t>
  </si>
  <si>
    <t>NH4375</t>
  </si>
  <si>
    <t>0014t000003K08wAAC</t>
  </si>
  <si>
    <t>a024t0000010DsbAAE</t>
  </si>
  <si>
    <t>NH4746</t>
  </si>
  <si>
    <t>0014t000003K08xAAC</t>
  </si>
  <si>
    <t>a024t0000010DscAAE</t>
  </si>
  <si>
    <t>NH2789</t>
  </si>
  <si>
    <t>0014t000003K08yAAC</t>
  </si>
  <si>
    <t>a024t0000010FZiAAM</t>
  </si>
  <si>
    <t>HF1165</t>
  </si>
  <si>
    <t>0014t000003K08zAAC</t>
  </si>
  <si>
    <t>a024t0000010DseAAE</t>
  </si>
  <si>
    <t>NH1255</t>
  </si>
  <si>
    <t>0014t000003K090AAC</t>
  </si>
  <si>
    <t>a024t0000010DsfAAE</t>
  </si>
  <si>
    <t>NH1344</t>
  </si>
  <si>
    <t>0014t000003K091AAC</t>
  </si>
  <si>
    <t>a024t0000010FeKAAU</t>
  </si>
  <si>
    <t>NH3645</t>
  </si>
  <si>
    <t>0014t000003K092AAC</t>
  </si>
  <si>
    <t>a024t0000010FZjAAM</t>
  </si>
  <si>
    <t>NH4474</t>
  </si>
  <si>
    <t>0014t000003K093AAC</t>
  </si>
  <si>
    <t>a024t0000010DsiAAE</t>
  </si>
  <si>
    <t>NH4724</t>
  </si>
  <si>
    <t>0014t000003K094AAC</t>
  </si>
  <si>
    <t>a024t0000010FZkAAM</t>
  </si>
  <si>
    <t>NH3529</t>
  </si>
  <si>
    <t>0014t000003K095AAC</t>
  </si>
  <si>
    <t>a024t0000010FZlAAM</t>
  </si>
  <si>
    <t>HF2134</t>
  </si>
  <si>
    <t>0014t000003K096AAC</t>
  </si>
  <si>
    <t>a024t0000010FZmAAM</t>
  </si>
  <si>
    <t>NH3292</t>
  </si>
  <si>
    <t>0014t000003K097AAC</t>
  </si>
  <si>
    <t>a024t0000010FZnAAM</t>
  </si>
  <si>
    <t>NH1520</t>
  </si>
  <si>
    <t>0014t000003K098AAC</t>
  </si>
  <si>
    <t>a024t0000010FZoAAM</t>
  </si>
  <si>
    <t>NH1083</t>
  </si>
  <si>
    <t>0014t000003K099AAC</t>
  </si>
  <si>
    <t>a024t0000010DsnAAE</t>
  </si>
  <si>
    <t>NH4278</t>
  </si>
  <si>
    <t>0014t000003K09AAAS</t>
  </si>
  <si>
    <t>a024t0000010DsoAAE</t>
  </si>
  <si>
    <t>NH1831</t>
  </si>
  <si>
    <t>0014t000003K09BAAS</t>
  </si>
  <si>
    <t>a024t0000010FZpAAM</t>
  </si>
  <si>
    <t>NH4396</t>
  </si>
  <si>
    <t>0014t000003K09CAAS</t>
  </si>
  <si>
    <t>a024t0000010FZqAAM</t>
  </si>
  <si>
    <t>NH3611</t>
  </si>
  <si>
    <t>0014t000003K09DAAS</t>
  </si>
  <si>
    <t>a024t0000010DsuAAE</t>
  </si>
  <si>
    <t>NH1969</t>
  </si>
  <si>
    <t>0014t000003K09EAAS</t>
  </si>
  <si>
    <t>a024t0000010DsvAAE</t>
  </si>
  <si>
    <t>NH4403</t>
  </si>
  <si>
    <t>0014t000003K09FAAS</t>
  </si>
  <si>
    <t>a024t0000010DsxAAE</t>
  </si>
  <si>
    <t>HF1373</t>
  </si>
  <si>
    <t>0014t000003K09GAAS</t>
  </si>
  <si>
    <t>a024t0000010DszAAE</t>
  </si>
  <si>
    <t>NH4434</t>
  </si>
  <si>
    <t>0014t000003K09HAAS</t>
  </si>
  <si>
    <t>a024t0000010Dt0AAE</t>
  </si>
  <si>
    <t>HF2137</t>
  </si>
  <si>
    <t>0014t000003K09IAAS</t>
  </si>
  <si>
    <t>a024t0000010Dt1AAE</t>
  </si>
  <si>
    <t>HF1345</t>
  </si>
  <si>
    <t>0014t000003K09JAAS</t>
  </si>
  <si>
    <t>a024t0000010FZrAAM</t>
  </si>
  <si>
    <t>NH3997</t>
  </si>
  <si>
    <t>0014t000003K09KAAS</t>
  </si>
  <si>
    <t>a024t0000010FZsAAM</t>
  </si>
  <si>
    <t>NH1074</t>
  </si>
  <si>
    <t>0014t000003K09LAAS</t>
  </si>
  <si>
    <t>a024t0000010Dt4AAE</t>
  </si>
  <si>
    <t>NH3159</t>
  </si>
  <si>
    <t>0014t000003K09MAAS</t>
  </si>
  <si>
    <t>a024t0000010Dt5AAE</t>
  </si>
  <si>
    <t>HF2025</t>
  </si>
  <si>
    <t>0014t000003K09NAAS</t>
  </si>
  <si>
    <t>a024t0000010FZtAAM</t>
  </si>
  <si>
    <t>NH4488</t>
  </si>
  <si>
    <t>0014t000003K09OAAS</t>
  </si>
  <si>
    <t>a024t0000010FZuAAM</t>
  </si>
  <si>
    <t>NH2109</t>
  </si>
  <si>
    <t>0014t000003K09PAAS</t>
  </si>
  <si>
    <t>a024t0000010Dt9AAE</t>
  </si>
  <si>
    <t>NH1965</t>
  </si>
  <si>
    <t>0014t000003K09QAAS</t>
  </si>
  <si>
    <t>a024t0000010DtAAAU</t>
  </si>
  <si>
    <t>NH3243</t>
  </si>
  <si>
    <t>0014t000003K09RAAS</t>
  </si>
  <si>
    <t>a024t0000010DtBAAU</t>
  </si>
  <si>
    <t>NH3252</t>
  </si>
  <si>
    <t>0014t000003K09SAAS</t>
  </si>
  <si>
    <t>a024t0000010DtCAAU</t>
  </si>
  <si>
    <t>HF1219</t>
  </si>
  <si>
    <t>0014t000003K09TAAS</t>
  </si>
  <si>
    <t>a024t0000010DtDAAU</t>
  </si>
  <si>
    <t>NH4634</t>
  </si>
  <si>
    <t>0014t000003K09UAAS</t>
  </si>
  <si>
    <t>a024t0000010DtEAAU</t>
  </si>
  <si>
    <t>HF1052</t>
  </si>
  <si>
    <t>0014t000003K09VAAS</t>
  </si>
  <si>
    <t>a024t0000010DtFAAU</t>
  </si>
  <si>
    <t>NH1619</t>
  </si>
  <si>
    <t>0014t000003K09WAAS</t>
  </si>
  <si>
    <t>a024t0000010DtGAAU</t>
  </si>
  <si>
    <t>HF1812</t>
  </si>
  <si>
    <t>0014t000003K09XAAS</t>
  </si>
  <si>
    <t>a024t0000010DtHAAU</t>
  </si>
  <si>
    <t>NH4435</t>
  </si>
  <si>
    <t>0014t000003K09YAAS</t>
  </si>
  <si>
    <t>a024t0000010DtIAAU</t>
  </si>
  <si>
    <t>NH3657</t>
  </si>
  <si>
    <t>0014t000003K09ZAAS</t>
  </si>
  <si>
    <t>a024t0000010FeMAAU</t>
  </si>
  <si>
    <t>NH3315</t>
  </si>
  <si>
    <t>0014t000003K09aAAC</t>
  </si>
  <si>
    <t>a024t0000010DtKAAU</t>
  </si>
  <si>
    <t>NH1268</t>
  </si>
  <si>
    <t>0014t000003K09bAAC</t>
  </si>
  <si>
    <t>a024t0000010DtLAAU</t>
  </si>
  <si>
    <t>NH1075</t>
  </si>
  <si>
    <t>0014t000003K09cAAC</t>
  </si>
  <si>
    <t>a024t0000010DtMAAU</t>
  </si>
  <si>
    <t>HF1035</t>
  </si>
  <si>
    <t>0014t000003K09dAAC</t>
  </si>
  <si>
    <t>a024t0000010FZvAAM</t>
  </si>
  <si>
    <t>NH4331</t>
  </si>
  <si>
    <t>0014t000003K09eAAC</t>
  </si>
  <si>
    <t>a024t0000010DtPAAU</t>
  </si>
  <si>
    <t>NH1599</t>
  </si>
  <si>
    <t>0014t000003K09fAAC</t>
  </si>
  <si>
    <t>a024t0000010FZwAAM</t>
  </si>
  <si>
    <t>NH4494</t>
  </si>
  <si>
    <t>0014t000003K09gAAC</t>
  </si>
  <si>
    <t>a024t0000010FZxAAM</t>
  </si>
  <si>
    <t>NH3620</t>
  </si>
  <si>
    <t>0014t000003K09hAAC</t>
  </si>
  <si>
    <t>a024t0000010FZyAAM</t>
  </si>
  <si>
    <t>NH1907</t>
  </si>
  <si>
    <t>0014t000003K09iAAC</t>
  </si>
  <si>
    <t>a024t0000010DtTAAU</t>
  </si>
  <si>
    <t>NH1727</t>
  </si>
  <si>
    <t>0014t000003K09jAAC</t>
  </si>
  <si>
    <t>a024t0000010DtUAAU</t>
  </si>
  <si>
    <t>HF1318</t>
  </si>
  <si>
    <t>0014t000003K09kAAC</t>
  </si>
  <si>
    <t>a024t0000010FZzAAM</t>
  </si>
  <si>
    <t>NH3441</t>
  </si>
  <si>
    <t>0014t000003K09lAAC</t>
  </si>
  <si>
    <t>a024t0000010DtYAAU</t>
  </si>
  <si>
    <t>NH1773</t>
  </si>
  <si>
    <t>0014t000003K09mAAC</t>
  </si>
  <si>
    <t>a024t0000010DtZAAU</t>
  </si>
  <si>
    <t>NH4259</t>
  </si>
  <si>
    <t>0014t000003K09nAAC</t>
  </si>
  <si>
    <t>a024t0000010DtaAAE</t>
  </si>
  <si>
    <t>NH1587</t>
  </si>
  <si>
    <t>0014t000003K09oAAC</t>
  </si>
  <si>
    <t>a024t0000010Fa0AAE</t>
  </si>
  <si>
    <t>NH1939</t>
  </si>
  <si>
    <t>0014t000003K09pAAC</t>
  </si>
  <si>
    <t>a024t0000010Fa1AAE</t>
  </si>
  <si>
    <t>NH1953</t>
  </si>
  <si>
    <t>0014t000003K09qAAC</t>
  </si>
  <si>
    <t>a024t0000010DtdAAE</t>
  </si>
  <si>
    <t>NH3249</t>
  </si>
  <si>
    <t>0014t000003K09rAAC</t>
  </si>
  <si>
    <t>a024t0000010Fa2AAE</t>
  </si>
  <si>
    <t>NH2921</t>
  </si>
  <si>
    <t>0014t000003K09sAAC</t>
  </si>
  <si>
    <t>a024t0000010DteAAE</t>
  </si>
  <si>
    <t>NH3301</t>
  </si>
  <si>
    <t>0014t000003K09tAAC</t>
  </si>
  <si>
    <t>a024t0000010DtfAAE</t>
  </si>
  <si>
    <t>NH3331</t>
  </si>
  <si>
    <t>0014t000003K09uAAC</t>
  </si>
  <si>
    <t>a024t0000010DtgAAE</t>
  </si>
  <si>
    <t>NH1053</t>
  </si>
  <si>
    <t>0014t000003K09vAAC</t>
  </si>
  <si>
    <t>a024t0000010DthAAE</t>
  </si>
  <si>
    <t>NH4447</t>
  </si>
  <si>
    <t>0014t000003K09wAAC</t>
  </si>
  <si>
    <t>a024t0000010Fa3AAE</t>
  </si>
  <si>
    <t>NH2623</t>
  </si>
  <si>
    <t>0014t000003K09xAAC</t>
  </si>
  <si>
    <t>a024t0000010DtiAAE</t>
  </si>
  <si>
    <t>HF1655</t>
  </si>
  <si>
    <t>0014t000003K09yAAC</t>
  </si>
  <si>
    <t>a024t0000010DtjAAE</t>
  </si>
  <si>
    <t>NH1652</t>
  </si>
  <si>
    <t>0014t000003K09zAAC</t>
  </si>
  <si>
    <t>a024t0000010DtlAAE</t>
  </si>
  <si>
    <t>NH1291</t>
  </si>
  <si>
    <t>0014t000003K0A0AAK</t>
  </si>
  <si>
    <t>a024t0000010DtmAAE</t>
  </si>
  <si>
    <t>NH1887</t>
  </si>
  <si>
    <t>0014t000003K0A1AAK</t>
  </si>
  <si>
    <t>a024t0000010DtnAAE</t>
  </si>
  <si>
    <t>HF2127</t>
  </si>
  <si>
    <t>0014t000003K0A2AAK</t>
  </si>
  <si>
    <t>a024t0000010Fa4AAE</t>
  </si>
  <si>
    <t>HF2801</t>
  </si>
  <si>
    <t>0014t000003K0A3AAK</t>
  </si>
  <si>
    <t>a024t0000010Fa5AAE</t>
  </si>
  <si>
    <t>NH4445</t>
  </si>
  <si>
    <t>0014t000003K0A4AAK</t>
  </si>
  <si>
    <t>a024t0000010DtrAAE</t>
  </si>
  <si>
    <t>NH3606</t>
  </si>
  <si>
    <t>0014t000003K0A5AAK</t>
  </si>
  <si>
    <t>a024t0000010DtsAAE</t>
  </si>
  <si>
    <t>NH1467</t>
  </si>
  <si>
    <t>0014t000003K0A6AAK</t>
  </si>
  <si>
    <t>a024t0000010Fa6AAE</t>
  </si>
  <si>
    <t>TM4794</t>
  </si>
  <si>
    <t>0014t000003K0A7AAK</t>
  </si>
  <si>
    <t>a024t0000010DtuAAE</t>
  </si>
  <si>
    <t>NH3607</t>
  </si>
  <si>
    <t>0014t000003K0A8AAK</t>
  </si>
  <si>
    <t>a024t0000010Fa7AAE</t>
  </si>
  <si>
    <t>NH4426</t>
  </si>
  <si>
    <t>0014t000003K0A9AAK</t>
  </si>
  <si>
    <t>a024t0000010DtwAAE</t>
  </si>
  <si>
    <t>HF1693</t>
  </si>
  <si>
    <t>0014t000003K0AAAA0</t>
  </si>
  <si>
    <t>a024t0000010DtxAAE</t>
  </si>
  <si>
    <t>HF2796</t>
  </si>
  <si>
    <t>0014t000003K0ABAA0</t>
  </si>
  <si>
    <t>a024t0000010DtyAAE</t>
  </si>
  <si>
    <t>NH1781</t>
  </si>
  <si>
    <t>0014t000003K0ACAA0</t>
  </si>
  <si>
    <t>a024t0000010DtzAAE</t>
  </si>
  <si>
    <t>NH2014</t>
  </si>
  <si>
    <t>0014t000003K0ADAA0</t>
  </si>
  <si>
    <t>a024t0000010Fa8AAE</t>
  </si>
  <si>
    <t>NH3408</t>
  </si>
  <si>
    <t>0014t000003K0AEAA0</t>
  </si>
  <si>
    <t>a024t0000010Du0AAE</t>
  </si>
  <si>
    <t>NH1633</t>
  </si>
  <si>
    <t>0014t000003K0AFAA0</t>
  </si>
  <si>
    <t>a024t0000010Du2AAE</t>
  </si>
  <si>
    <t>NH4441</t>
  </si>
  <si>
    <t>0014t000003K0AGAA0</t>
  </si>
  <si>
    <t>a024t0000010Du4AAE</t>
  </si>
  <si>
    <t>NH1908</t>
  </si>
  <si>
    <t>0014t000003K0AHAA0</t>
  </si>
  <si>
    <t>a024t0000010Du5AAE</t>
  </si>
  <si>
    <t>NH1325</t>
  </si>
  <si>
    <t>0014t000003K0AIAA0</t>
  </si>
  <si>
    <t>a024t0000010Du7AAE</t>
  </si>
  <si>
    <t>NH4459</t>
  </si>
  <si>
    <t>0014t000003K0AJAA0</t>
  </si>
  <si>
    <t>a024t0000010Fa9AAE</t>
  </si>
  <si>
    <t>NH2622</t>
  </si>
  <si>
    <t>0014t000003K0AKAA0</t>
  </si>
  <si>
    <t>a024t0000010Du9AAE</t>
  </si>
  <si>
    <t>NH3780</t>
  </si>
  <si>
    <t>0014t000003K0ALAA0</t>
  </si>
  <si>
    <t>a024t0000010DuAAAU</t>
  </si>
  <si>
    <t>NH4485</t>
  </si>
  <si>
    <t>0014t000003K0AMAA0</t>
  </si>
  <si>
    <t>a024t0000010DuBAAU</t>
  </si>
  <si>
    <t>NH4411</t>
  </si>
  <si>
    <t>0014t000003K0ANAA0</t>
  </si>
  <si>
    <t>a024t0000010DuCAAU</t>
  </si>
  <si>
    <t>NH4443</t>
  </si>
  <si>
    <t>0014t000003K0AOAA0</t>
  </si>
  <si>
    <t>a024t0000010DuDAAU</t>
  </si>
  <si>
    <t>NH4300</t>
  </si>
  <si>
    <t>0014t000003K0APAA0</t>
  </si>
  <si>
    <t>a024t0000010DuEAAU</t>
  </si>
  <si>
    <t>NH4495</t>
  </si>
  <si>
    <t>0014t000003K0AQAA0</t>
  </si>
  <si>
    <t>a024t0000010DuFAAU</t>
  </si>
  <si>
    <t>NH4387</t>
  </si>
  <si>
    <t>0014t000003K0ARAA0</t>
  </si>
  <si>
    <t>a024t0000010DuGAAU</t>
  </si>
  <si>
    <t>NH1462</t>
  </si>
  <si>
    <t>0014t000003K0ASAA0</t>
  </si>
  <si>
    <t>a024t0000010DuHAAU</t>
  </si>
  <si>
    <t>NH4464</t>
  </si>
  <si>
    <t>0014t000003K0ATAA0</t>
  </si>
  <si>
    <t>a024t0000010DuIAAU</t>
  </si>
  <si>
    <t>NH4401</t>
  </si>
  <si>
    <t>0014t000003K0AUAA0</t>
  </si>
  <si>
    <t>a024t0000010DuJAAU</t>
  </si>
  <si>
    <t>NH4400</t>
  </si>
  <si>
    <t>0014t000003K0AVAA0</t>
  </si>
  <si>
    <t>a024t0000010DuMAAU</t>
  </si>
  <si>
    <t>NH3267</t>
  </si>
  <si>
    <t>0014t000003K0AWAA0</t>
  </si>
  <si>
    <t>a024t0000010DuNAAU</t>
  </si>
  <si>
    <t>NH1510</t>
  </si>
  <si>
    <t>0014t000003K0AXAA0</t>
  </si>
  <si>
    <t>a024t0000010DuPAAU</t>
  </si>
  <si>
    <t>NH1320</t>
  </si>
  <si>
    <t>0014t000003K0AYAA0</t>
  </si>
  <si>
    <t>a024t0000010FaAAAU</t>
  </si>
  <si>
    <t>NH4653</t>
  </si>
  <si>
    <t>0014t000003K0AZAA0</t>
  </si>
  <si>
    <t>a024t0000010DuUAAU</t>
  </si>
  <si>
    <t>NH3303</t>
  </si>
  <si>
    <t>0014t000003K0AaAAK</t>
  </si>
  <si>
    <t>a024t0000010FaBAAU</t>
  </si>
  <si>
    <t>NH1821</t>
  </si>
  <si>
    <t>0014t000003K0AbAAK</t>
  </si>
  <si>
    <t>a024t0000010DuWAAU</t>
  </si>
  <si>
    <t>NH3635</t>
  </si>
  <si>
    <t>0014t000003K0AcAAK</t>
  </si>
  <si>
    <t>a024t0000010FaCAAU</t>
  </si>
  <si>
    <t>NH4345</t>
  </si>
  <si>
    <t>0014t000003K0AdAAK</t>
  </si>
  <si>
    <t>a024t0000010FaDAAU</t>
  </si>
  <si>
    <t>NH1729</t>
  </si>
  <si>
    <t>0014t000003K0AeAAK</t>
  </si>
  <si>
    <t>a024t0000010DuZAAU</t>
  </si>
  <si>
    <t>NH3521</t>
  </si>
  <si>
    <t>0014t000003K0AfAAK</t>
  </si>
  <si>
    <t>a024t0000010FaEAAU</t>
  </si>
  <si>
    <t>NH1222</t>
  </si>
  <si>
    <t>0014t000003K0AgAAK</t>
  </si>
  <si>
    <t>a024t0000010FaFAAU</t>
  </si>
  <si>
    <t>NH1115</t>
  </si>
  <si>
    <t>0014t000003K0AhAAK</t>
  </si>
  <si>
    <t>a024t0000010FaGAAU</t>
  </si>
  <si>
    <t>NH1476</t>
  </si>
  <si>
    <t>0014t000003K0AiAAK</t>
  </si>
  <si>
    <t>a024t0000010FaHAAU</t>
  </si>
  <si>
    <t>NH1093</t>
  </si>
  <si>
    <t>0014t000003K0AjAAK</t>
  </si>
  <si>
    <t>a024t0000010DueAAE</t>
  </si>
  <si>
    <t>NH1472</t>
  </si>
  <si>
    <t>0014t000003K0AkAAK</t>
  </si>
  <si>
    <t>a024t0000010FaIAAU</t>
  </si>
  <si>
    <t>NH1348</t>
  </si>
  <si>
    <t>0014t000003K0AlAAK</t>
  </si>
  <si>
    <t>a024t0000010DugAAE</t>
  </si>
  <si>
    <t>NH1840</t>
  </si>
  <si>
    <t>0014t000003K0AmAAK</t>
  </si>
  <si>
    <t>a024t0000010FaJAAU</t>
  </si>
  <si>
    <t>HF4591</t>
  </si>
  <si>
    <t>0014t000003K0AnAAK</t>
  </si>
  <si>
    <t>a024t0000010DuiAAE</t>
  </si>
  <si>
    <t>NH1535</t>
  </si>
  <si>
    <t>0014t000003K0AoAAK</t>
  </si>
  <si>
    <t>a024t0000010DujAAE</t>
  </si>
  <si>
    <t>NH3654</t>
  </si>
  <si>
    <t>0014t000003K0ApAAK</t>
  </si>
  <si>
    <t>a024t0000010FaKAAU</t>
  </si>
  <si>
    <t>HF1321</t>
  </si>
  <si>
    <t>0014t000003K0AqAAK</t>
  </si>
  <si>
    <t>a024t0000010DukAAE</t>
  </si>
  <si>
    <t>HF1483</t>
  </si>
  <si>
    <t>0014t000003K0ArAAK</t>
  </si>
  <si>
    <t>a024t0000010DulAAE</t>
  </si>
  <si>
    <t>HF3448</t>
  </si>
  <si>
    <t>0014t000003K0AsAAK</t>
  </si>
  <si>
    <t>a024t0000010DumAAE</t>
  </si>
  <si>
    <t>NH4308</t>
  </si>
  <si>
    <t>0014t000003K0AtAAK</t>
  </si>
  <si>
    <t>a024t0000010DunAAE</t>
  </si>
  <si>
    <t>NH2838</t>
  </si>
  <si>
    <t>0014t000003K0AuAAK</t>
  </si>
  <si>
    <t>a024t0000010FaLAAU</t>
  </si>
  <si>
    <t>NH1927</t>
  </si>
  <si>
    <t>0014t000003K0AvAAK</t>
  </si>
  <si>
    <t>a024t0000010FeSAAU</t>
  </si>
  <si>
    <t>NH3686</t>
  </si>
  <si>
    <t>0014t000003K0AwAAK</t>
  </si>
  <si>
    <t>a024t0000010DuqAAE</t>
  </si>
  <si>
    <t>HF3902</t>
  </si>
  <si>
    <t>0014t000003K0AxAAK</t>
  </si>
  <si>
    <t>a024t0000010DurAAE</t>
  </si>
  <si>
    <t>NH1588</t>
  </si>
  <si>
    <t>0014t000003K0AyAAK</t>
  </si>
  <si>
    <t>a024t0000010DutAAE</t>
  </si>
  <si>
    <t>NH1324</t>
  </si>
  <si>
    <t>0014t000003K0AzAAK</t>
  </si>
  <si>
    <t>a024t0000010FaMAAU</t>
  </si>
  <si>
    <t>HF1048</t>
  </si>
  <si>
    <t>0014t000003K0B0AAK</t>
  </si>
  <si>
    <t>a024t0000010DuwAAE</t>
  </si>
  <si>
    <t>NH3001</t>
  </si>
  <si>
    <t>0014t000003K0B1AAK</t>
  </si>
  <si>
    <t>a024t0000010DuxAAE</t>
  </si>
  <si>
    <t>NH3401</t>
  </si>
  <si>
    <t>0014t000003K0B2AAK</t>
  </si>
  <si>
    <t>a024t0000010FaNAAU</t>
  </si>
  <si>
    <t>NH2925</t>
  </si>
  <si>
    <t>0014t000003K0B3AAK</t>
  </si>
  <si>
    <t>a024t0000010DuzAAE</t>
  </si>
  <si>
    <t>NH2033</t>
  </si>
  <si>
    <t>0014t000003K0B4AAK</t>
  </si>
  <si>
    <t>a024t0000010FaOAAU</t>
  </si>
  <si>
    <t>NH4792</t>
  </si>
  <si>
    <t>0014t000003K0B5AAK</t>
  </si>
  <si>
    <t>a024t0000010FaPAAU</t>
  </si>
  <si>
    <t>HF2144</t>
  </si>
  <si>
    <t>0014t000003K0B6AAK</t>
  </si>
  <si>
    <t>a024t0000010FaQAAU</t>
  </si>
  <si>
    <t>NH1305</t>
  </si>
  <si>
    <t>0014t000003K0B7AAK</t>
  </si>
  <si>
    <t>a024t0000010Dv3AAE</t>
  </si>
  <si>
    <t>NH3632</t>
  </si>
  <si>
    <t>0014t000003K0B8AAK</t>
  </si>
  <si>
    <t>a024t0000010FaRAAU</t>
  </si>
  <si>
    <t>NH4626</t>
  </si>
  <si>
    <t>0014t000003K0B9AAK</t>
  </si>
  <si>
    <t>a024t0000010Dv5AAE</t>
  </si>
  <si>
    <t>NH3731</t>
  </si>
  <si>
    <t>0014t000003K0BAAA0</t>
  </si>
  <si>
    <t>a024t0000010Dv6AAE</t>
  </si>
  <si>
    <t>NH3313</t>
  </si>
  <si>
    <t>0014t000003K0BBAA0</t>
  </si>
  <si>
    <t>a024t0000010Dv7AAE</t>
  </si>
  <si>
    <t>HF1056</t>
  </si>
  <si>
    <t>0014t000003K0BCAA0</t>
  </si>
  <si>
    <t>a024t0000010FaSAAU</t>
  </si>
  <si>
    <t>NH4346</t>
  </si>
  <si>
    <t>0014t000003K0BDAA0</t>
  </si>
  <si>
    <t>a024t0000010FaTAAU</t>
  </si>
  <si>
    <t>NH3536</t>
  </si>
  <si>
    <t>0014t000003K0BEAA0</t>
  </si>
  <si>
    <t>a024t0000010DvAAAU</t>
  </si>
  <si>
    <t>NH4376</t>
  </si>
  <si>
    <t>0014t000003K0BFAA0</t>
  </si>
  <si>
    <t>a024t0000010FaUAAU</t>
  </si>
  <si>
    <t>NH1430</t>
  </si>
  <si>
    <t>0014t000003K0BGAA0</t>
  </si>
  <si>
    <t>a024t0000010DvDAAU</t>
  </si>
  <si>
    <t>NH2919</t>
  </si>
  <si>
    <t>0014t000003K0BHAA0</t>
  </si>
  <si>
    <t>a024t0000010FaVAAU</t>
  </si>
  <si>
    <t>NH4296</t>
  </si>
  <si>
    <t>0014t000003K0BIAA0</t>
  </si>
  <si>
    <t>a024t0000010FaWAAU</t>
  </si>
  <si>
    <t>NH3337</t>
  </si>
  <si>
    <t>0014t000003K0BJAA0</t>
  </si>
  <si>
    <t>a024t0000010DvFAAU</t>
  </si>
  <si>
    <t>NH1143</t>
  </si>
  <si>
    <t>0014t000003K0BKAA0</t>
  </si>
  <si>
    <t>a024t0000010FaXAAU</t>
  </si>
  <si>
    <t>NH3528</t>
  </si>
  <si>
    <t>0014t000003K0BLAA0</t>
  </si>
  <si>
    <t>a024t0000010FaYAAU</t>
  </si>
  <si>
    <t>NH4490</t>
  </si>
  <si>
    <t>0014t000003K0BMAA0</t>
  </si>
  <si>
    <t>a024t0000010FeJAAU</t>
  </si>
  <si>
    <t>NH3443</t>
  </si>
  <si>
    <t>0014t000003K0BNAA0</t>
  </si>
  <si>
    <t>a024t0000010FaZAAU</t>
  </si>
  <si>
    <t>NH1316</t>
  </si>
  <si>
    <t>0014t000003K0BOAA0</t>
  </si>
  <si>
    <t>a024t0000010DvKAAU</t>
  </si>
  <si>
    <t>NH4338</t>
  </si>
  <si>
    <t>0014t000003K0BPAA0</t>
  </si>
  <si>
    <t>a024t0000010DvLAAU</t>
  </si>
  <si>
    <t>NH4344</t>
  </si>
  <si>
    <t>0014t000003K0BQAA0</t>
  </si>
  <si>
    <t>a024t0000010DvMAAU</t>
  </si>
  <si>
    <t>NH2157</t>
  </si>
  <si>
    <t>0014t000003K0BRAA0</t>
  </si>
  <si>
    <t>a024t0000010DvNAAU</t>
  </si>
  <si>
    <t>NH1351</t>
  </si>
  <si>
    <t>0014t000003K0BSAA0</t>
  </si>
  <si>
    <t>a024t0000010DvOAAU</t>
  </si>
  <si>
    <t>NH2793</t>
  </si>
  <si>
    <t>0014t000003K0BTAA0</t>
  </si>
  <si>
    <t>a024t0000010DvPAAU</t>
  </si>
  <si>
    <t>NH4410</t>
  </si>
  <si>
    <t>0014t000003K0BUAA0</t>
  </si>
  <si>
    <t>a024t0000010DvQAAU</t>
  </si>
  <si>
    <t>NH4365</t>
  </si>
  <si>
    <t>0014t000003K0BVAA0</t>
  </si>
  <si>
    <t>a024t0000010DvRAAU</t>
  </si>
  <si>
    <t>NH2086</t>
  </si>
  <si>
    <t>0014t000003K0BWAA0</t>
  </si>
  <si>
    <t>a024t0000010DvSAAU</t>
  </si>
  <si>
    <t>NH4318</t>
  </si>
  <si>
    <t>0014t000003K0BXAA0</t>
  </si>
  <si>
    <t>a024t0000010DvTAAU</t>
  </si>
  <si>
    <t>NH1096</t>
  </si>
  <si>
    <t>0014t000003K0BYAA0</t>
  </si>
  <si>
    <t>a024t0000010DvUAAU</t>
  </si>
  <si>
    <t>NH2209</t>
  </si>
  <si>
    <t>0014t000003K0BZAA0</t>
  </si>
  <si>
    <t>a024t0000010DvVAAU</t>
  </si>
  <si>
    <t>NH4333</t>
  </si>
  <si>
    <t>0014t000003K0BaAAK</t>
  </si>
  <si>
    <t>a024t0000010DvWAAU</t>
  </si>
  <si>
    <t>NH2922</t>
  </si>
  <si>
    <t>0014t000003K0BbAAK</t>
  </si>
  <si>
    <t>a024t0000010DvXAAU</t>
  </si>
  <si>
    <t>NH1485</t>
  </si>
  <si>
    <t>0014t000003K0BcAAK</t>
  </si>
  <si>
    <t>a024t0000010DvYAAU</t>
  </si>
  <si>
    <t>NH4772</t>
  </si>
  <si>
    <t>0014t000003K0BdAAK</t>
  </si>
  <si>
    <t>a024t0000010DvZAAU</t>
  </si>
  <si>
    <t>NH1667</t>
  </si>
  <si>
    <t>0014t000003K0BeAAK</t>
  </si>
  <si>
    <t>a024t0000010DvaAAE</t>
  </si>
  <si>
    <t>NH4394</t>
  </si>
  <si>
    <t>0014t000003K0BfAAK</t>
  </si>
  <si>
    <t>a024t0000010DvbAAE</t>
  </si>
  <si>
    <t>NH1671</t>
  </si>
  <si>
    <t>0014t000003K0BgAAK</t>
  </si>
  <si>
    <t>a024t0000010DvcAAE</t>
  </si>
  <si>
    <t>NH1627</t>
  </si>
  <si>
    <t>0014t000003K0BhAAK</t>
  </si>
  <si>
    <t>a024t0000010DvdAAE</t>
  </si>
  <si>
    <t>NH1764</t>
  </si>
  <si>
    <t>0014t000003K0BiAAK</t>
  </si>
  <si>
    <t>a024t0000010DveAAE</t>
  </si>
  <si>
    <t>NH4460</t>
  </si>
  <si>
    <t>0014t000003K0BjAAK</t>
  </si>
  <si>
    <t>a024t0000010DvfAAE</t>
  </si>
  <si>
    <t>NH2928</t>
  </si>
  <si>
    <t>0014t000003K0BkAAK</t>
  </si>
  <si>
    <t>a024t0000010DvgAAE</t>
  </si>
  <si>
    <t>NH4395</t>
  </si>
  <si>
    <t>0014t000003K0BlAAK</t>
  </si>
  <si>
    <t>a024t0000010DvhAAE</t>
  </si>
  <si>
    <t>NH1349</t>
  </si>
  <si>
    <t>0014t000003K0BmAAK</t>
  </si>
  <si>
    <t>a024t0000010DviAAE</t>
  </si>
  <si>
    <t>NH4319</t>
  </si>
  <si>
    <t>0014t000003K0BnAAK</t>
  </si>
  <si>
    <t>a024t0000010DvjAAE</t>
  </si>
  <si>
    <t>NH1555</t>
  </si>
  <si>
    <t>0014t000003K0BoAAK</t>
  </si>
  <si>
    <t>a024t0000010DvkAAE</t>
  </si>
  <si>
    <t>NH1658</t>
  </si>
  <si>
    <t>0014t000003K0BpAAK</t>
  </si>
  <si>
    <t>a024t0000010DvlAAE</t>
  </si>
  <si>
    <t>NH4436</t>
  </si>
  <si>
    <t>0014t000003K0BqAAK</t>
  </si>
  <si>
    <t>a024t0000010DvmAAE</t>
  </si>
  <si>
    <t>NH2100</t>
  </si>
  <si>
    <t>0014t000003K0BrAAK</t>
  </si>
  <si>
    <t>a024t0000010DvnAAE</t>
  </si>
  <si>
    <t>NH2206</t>
  </si>
  <si>
    <t>0014t000003K0BsAAK</t>
  </si>
  <si>
    <t>a024t0000010DvoAAE</t>
  </si>
  <si>
    <t>NH2073</t>
  </si>
  <si>
    <t>0014t000003K0BtAAK</t>
  </si>
  <si>
    <t>a024t0000010DvpAAE</t>
  </si>
  <si>
    <t>NH3263</t>
  </si>
  <si>
    <t>0014t000003K0BuAAK</t>
  </si>
  <si>
    <t>a024t0000010DvqAAE</t>
  </si>
  <si>
    <t>NH2172</t>
  </si>
  <si>
    <t>0014t000003K0BvAAK</t>
  </si>
  <si>
    <t>a024t0000010FaaAAE</t>
  </si>
  <si>
    <t>NH4497</t>
  </si>
  <si>
    <t>0014t000003K0BwAAK</t>
  </si>
  <si>
    <t>a024t0000010DvsAAE</t>
  </si>
  <si>
    <t>NH4253</t>
  </si>
  <si>
    <t>0014t000003K0BxAAK</t>
  </si>
  <si>
    <t>a024t0000010DvuAAE</t>
  </si>
  <si>
    <t>HF1765</t>
  </si>
  <si>
    <t>0014t000003K0ByAAK</t>
  </si>
  <si>
    <t>a024t0000010DvvAAE</t>
  </si>
  <si>
    <t>HF1094</t>
  </si>
  <si>
    <t>0014t000003K0BzAAK</t>
  </si>
  <si>
    <t>a024t0000010DvwAAE</t>
  </si>
  <si>
    <t>NH3261</t>
  </si>
  <si>
    <t>0014t000003K0C0AAK</t>
  </si>
  <si>
    <t>a024t0000010DvxAAE</t>
  </si>
  <si>
    <t>HF1646</t>
  </si>
  <si>
    <t>0014t000003K0C1AAK</t>
  </si>
  <si>
    <t>a024t0000010DvyAAE</t>
  </si>
  <si>
    <t>NH4686</t>
  </si>
  <si>
    <t>0014t000003K0C2AAK</t>
  </si>
  <si>
    <t>a024t0000010FabAAE</t>
  </si>
  <si>
    <t>HF1899</t>
  </si>
  <si>
    <t>0014t000003K0C3AAK</t>
  </si>
  <si>
    <t>a024t0000010FacAAE</t>
  </si>
  <si>
    <t>NH3316</t>
  </si>
  <si>
    <t>0014t000003K0C4AAK</t>
  </si>
  <si>
    <t>a024t0000010FadAAE</t>
  </si>
  <si>
    <t>NH3424</t>
  </si>
  <si>
    <t>0014t000003K0C5AAK</t>
  </si>
  <si>
    <t>a024t0000010FaeAAE</t>
  </si>
  <si>
    <t>NH4332</t>
  </si>
  <si>
    <t>0014t000003K0C6AAK</t>
  </si>
  <si>
    <t>a024t0000010Dw3AAE</t>
  </si>
  <si>
    <t>NH1242</t>
  </si>
  <si>
    <t>0014t000003K0C7AAK</t>
  </si>
  <si>
    <t>a024t0000010Dw4AAE</t>
  </si>
  <si>
    <t>NH4437</t>
  </si>
  <si>
    <t>0014t000003K0C8AAK</t>
  </si>
  <si>
    <t>a024t0000010Dw5AAE</t>
  </si>
  <si>
    <t>NH4271</t>
  </si>
  <si>
    <t>0014t000003K0C9AAK</t>
  </si>
  <si>
    <t>a024t0000010FafAAE</t>
  </si>
  <si>
    <t>NH1910</t>
  </si>
  <si>
    <t>0014t000003K0CAAA0</t>
  </si>
  <si>
    <t>a024t0000010FagAAE</t>
  </si>
  <si>
    <t>NH4301</t>
  </si>
  <si>
    <t>0014t000003K0CBAA0</t>
  </si>
  <si>
    <t>a024t0000010FahAAE</t>
  </si>
  <si>
    <t>NH1624</t>
  </si>
  <si>
    <t>0014t000003K0CCAA0</t>
  </si>
  <si>
    <t>a024t0000010DwAAAU</t>
  </si>
  <si>
    <t>NH4304</t>
  </si>
  <si>
    <t>0014t000003K0CDAA0</t>
  </si>
  <si>
    <t>a024t0000010DwCAAU</t>
  </si>
  <si>
    <t>NH1002</t>
  </si>
  <si>
    <t>0014t000003K0CEAA0</t>
  </si>
  <si>
    <t>a024t0000010DwDAAU</t>
  </si>
  <si>
    <t>NH4498</t>
  </si>
  <si>
    <t>0014t000003K0CFAA0</t>
  </si>
  <si>
    <t>a024t0000010DwEAAU</t>
  </si>
  <si>
    <t>HF3591</t>
  </si>
  <si>
    <t>0014t000003K0CGAA0</t>
  </si>
  <si>
    <t>a024t0000010FaiAAE</t>
  </si>
  <si>
    <t>NH3437</t>
  </si>
  <si>
    <t>0014t000003K0CHAA0</t>
  </si>
  <si>
    <t>a024t0000010FajAAE</t>
  </si>
  <si>
    <t>NH1069</t>
  </si>
  <si>
    <t>0014t000003K0CIAA0</t>
  </si>
  <si>
    <t>a024t0000010DwHAAU</t>
  </si>
  <si>
    <t>NH1188</t>
  </si>
  <si>
    <t>0014t000003K0CJAA0</t>
  </si>
  <si>
    <t>a024t0000010DwIAAU</t>
  </si>
  <si>
    <t>NH3254</t>
  </si>
  <si>
    <t>0014t000003K0CKAA0</t>
  </si>
  <si>
    <t>a024t0000010DwJAAU</t>
  </si>
  <si>
    <t>HF1401</t>
  </si>
  <si>
    <t>0014t000003K0CLAA0</t>
  </si>
  <si>
    <t>a024t0000010FakAAE</t>
  </si>
  <si>
    <t>NH1561</t>
  </si>
  <si>
    <t>0014t000003K0CMAA0</t>
  </si>
  <si>
    <t>a024t0000010DwLAAU</t>
  </si>
  <si>
    <t>NH1306</t>
  </si>
  <si>
    <t>0014t000003K0CNAA0</t>
  </si>
  <si>
    <t>a024t0000010DwMAAU</t>
  </si>
  <si>
    <t>NH4393</t>
  </si>
  <si>
    <t>0014t000003K0COAA0</t>
  </si>
  <si>
    <t>a024t0000010FalAAE</t>
  </si>
  <si>
    <t>NH4596</t>
  </si>
  <si>
    <t>0014t000003K0CPAA0</t>
  </si>
  <si>
    <t>a024t0000010FamAAE</t>
  </si>
  <si>
    <t>HF4588</t>
  </si>
  <si>
    <t>0014t000003K0CQAA0</t>
  </si>
  <si>
    <t>a024t0000010FanAAE</t>
  </si>
  <si>
    <t>HF1040</t>
  </si>
  <si>
    <t>0014t000003K0CRAA0</t>
  </si>
  <si>
    <t>a024t0000010FaoAAE</t>
  </si>
  <si>
    <t>NH2769</t>
  </si>
  <si>
    <t>0014t000003K0CSAA0</t>
  </si>
  <si>
    <t>a024t0000010FapAAE</t>
  </si>
  <si>
    <t>HF1859</t>
  </si>
  <si>
    <t>0014t000003K0CTAA0</t>
  </si>
  <si>
    <t>a024t0000010FaqAAE</t>
  </si>
  <si>
    <t>NH3561</t>
  </si>
  <si>
    <t>0014t000003K0CUAA0</t>
  </si>
  <si>
    <t>a024t0000010DwSAAU</t>
  </si>
  <si>
    <t>HF3533</t>
  </si>
  <si>
    <t>0014t000003K0CVAA0</t>
  </si>
  <si>
    <t>a024t0000010FarAAE</t>
  </si>
  <si>
    <t>NH3882</t>
  </si>
  <si>
    <t>0014t000003K0CWAA0</t>
  </si>
  <si>
    <t>a024t0000010FasAAE</t>
  </si>
  <si>
    <t>NH1614</t>
  </si>
  <si>
    <t>0014t000003K0CXAA0</t>
  </si>
  <si>
    <t>a024t0000010FatAAE</t>
  </si>
  <si>
    <t>NH1617</t>
  </si>
  <si>
    <t>0014t000003K0CYAA0</t>
  </si>
  <si>
    <t>a024t0000010DwUAAU</t>
  </si>
  <si>
    <t>HF1873</t>
  </si>
  <si>
    <t>0014t000003K0CZAA0</t>
  </si>
  <si>
    <t>a024t0000010FauAAE</t>
  </si>
  <si>
    <t>NH3258</t>
  </si>
  <si>
    <t>0014t000003K0CaAAK</t>
  </si>
  <si>
    <t>a024t0000010DwWAAU</t>
  </si>
  <si>
    <t>HF2095</t>
  </si>
  <si>
    <t>0014t000003K0CbAAK</t>
  </si>
  <si>
    <t>a024t0000010DwXAAU</t>
  </si>
  <si>
    <t>HF1602</t>
  </si>
  <si>
    <t>0014t000003K0CcAAK</t>
  </si>
  <si>
    <t>a024t0000010FavAAE</t>
  </si>
  <si>
    <t>NH1900</t>
  </si>
  <si>
    <t>0014t000003K0CdAAK</t>
  </si>
  <si>
    <t>a024t0000010DwZAAU</t>
  </si>
  <si>
    <t>NH1816</t>
  </si>
  <si>
    <t>0014t000003K0CeAAK</t>
  </si>
  <si>
    <t>a024t0000010FawAAE</t>
  </si>
  <si>
    <t>NH4492</t>
  </si>
  <si>
    <t>0014t000003K0CfAAK</t>
  </si>
  <si>
    <t>a024t0000010FaxAAE</t>
  </si>
  <si>
    <t>NH3409</t>
  </si>
  <si>
    <t>0014t000003K0CgAAK</t>
  </si>
  <si>
    <t>a024t0000010FayAAE</t>
  </si>
  <si>
    <t>HF1145</t>
  </si>
  <si>
    <t>0014t000003K0ChAAK</t>
  </si>
  <si>
    <t>a024t0000010DwdAAE</t>
  </si>
  <si>
    <t>NH4388</t>
  </si>
  <si>
    <t>0014t000003K0CiAAK</t>
  </si>
  <si>
    <t>a024t0000010DweAAE</t>
  </si>
  <si>
    <t>HF3738</t>
  </si>
  <si>
    <t>0014t000003K0CjAAK</t>
  </si>
  <si>
    <t>a024t0000010DwfAAE</t>
  </si>
  <si>
    <t>HF1129</t>
  </si>
  <si>
    <t>0014t000003K0CkAAK</t>
  </si>
  <si>
    <t>a024t0000010DwhAAE</t>
  </si>
  <si>
    <t>NH1822</t>
  </si>
  <si>
    <t>0014t000003K0ClAAK</t>
  </si>
  <si>
    <t>a024t0000010DwiAAE</t>
  </si>
  <si>
    <t>NH2790</t>
  </si>
  <si>
    <t>0014t000003K0CmAAK</t>
  </si>
  <si>
    <t>a024t0000010FazAAE</t>
  </si>
  <si>
    <t>HF1791</t>
  </si>
  <si>
    <t>0014t000003K0CnAAK</t>
  </si>
  <si>
    <t>a024t0000010DwjAAE</t>
  </si>
  <si>
    <t>NH1787</t>
  </si>
  <si>
    <t>0014t000003K0CoAAK</t>
  </si>
  <si>
    <t>a024t0000010DwkAAE</t>
  </si>
  <si>
    <t>NH3259</t>
  </si>
  <si>
    <t>0014t000003K0CpAAK</t>
  </si>
  <si>
    <t>a024t0000010Fb0AAE</t>
  </si>
  <si>
    <t>NH4317</t>
  </si>
  <si>
    <t>0014t000003K0CqAAK</t>
  </si>
  <si>
    <t>a024t0000010DwmAAE</t>
  </si>
  <si>
    <t>NH3608</t>
  </si>
  <si>
    <t>0014t000003K0CrAAK</t>
  </si>
  <si>
    <t>a024t0000010Fb1AAE</t>
  </si>
  <si>
    <t>NH3308</t>
  </si>
  <si>
    <t>0014t000003K0CsAAK</t>
  </si>
  <si>
    <t>a024t0000010DwoAAE</t>
  </si>
  <si>
    <t>NH4295</t>
  </si>
  <si>
    <t>0014t000003K0CtAAK</t>
  </si>
  <si>
    <t>a024t0000010DwpAAE</t>
  </si>
  <si>
    <t>NH3333</t>
  </si>
  <si>
    <t>0014t000003K0CuAAK</t>
  </si>
  <si>
    <t>a024t0000010DwqAAE</t>
  </si>
  <si>
    <t>HF1175</t>
  </si>
  <si>
    <t>0014t000003K0CvAAK</t>
  </si>
  <si>
    <t>a024t0000010Fb2AAE</t>
  </si>
  <si>
    <t>HF1183</t>
  </si>
  <si>
    <t>0014t000003K0CwAAK</t>
  </si>
  <si>
    <t>a024t0000010DwsAAE</t>
  </si>
  <si>
    <t>NH4399</t>
  </si>
  <si>
    <t>0014t000003K0CxAAK</t>
  </si>
  <si>
    <t>a024t0000010Fb3AAE</t>
  </si>
  <si>
    <t>NH1331</t>
  </si>
  <si>
    <t>0014t000003K0CyAAK</t>
  </si>
  <si>
    <t>a024t0000010DwuAAE</t>
  </si>
  <si>
    <t>NH1871</t>
  </si>
  <si>
    <t>0014t000003K0CzAAK</t>
  </si>
  <si>
    <t>a024t0000010DwwAAE</t>
  </si>
  <si>
    <t>NH1556</t>
  </si>
  <si>
    <t>0014t000003K0D0AAK</t>
  </si>
  <si>
    <t>a024t0000010DwxAAE</t>
  </si>
  <si>
    <t>NH3325</t>
  </si>
  <si>
    <t>0014t000003K0D1AAK</t>
  </si>
  <si>
    <t>a024t0000010Fb4AAE</t>
  </si>
  <si>
    <t>NH3699</t>
  </si>
  <si>
    <t>0014t000003K0D2AAK</t>
  </si>
  <si>
    <t>a024t0000010Fb5AAE</t>
  </si>
  <si>
    <t>NH4489</t>
  </si>
  <si>
    <t>0014t000003K0D3AAK</t>
  </si>
  <si>
    <t>a024t0000010Dx0AAE</t>
  </si>
  <si>
    <t>NH4785</t>
  </si>
  <si>
    <t>0014t000003K0D4AAK</t>
  </si>
  <si>
    <t>a024t0000010Dx1AAE</t>
  </si>
  <si>
    <t>NH3631</t>
  </si>
  <si>
    <t>0014t000003K0D5AAK</t>
  </si>
  <si>
    <t>a024t0000010Fb6AAE</t>
  </si>
  <si>
    <t>NH4424</t>
  </si>
  <si>
    <t>0014t000003K0D6AAK</t>
  </si>
  <si>
    <t>a024t0000010Dx3AAE</t>
  </si>
  <si>
    <t>HF4272</t>
  </si>
  <si>
    <t>0014t000003K0D7AAK</t>
  </si>
  <si>
    <t>a024t0000010Dx4AAE</t>
  </si>
  <si>
    <t>NH4262</t>
  </si>
  <si>
    <t>0014t000003K0D8AAK</t>
  </si>
  <si>
    <t>a024t0000010Dx5AAE</t>
  </si>
  <si>
    <t>HF1660</t>
  </si>
  <si>
    <t>0014t000003K0D9AAK</t>
  </si>
  <si>
    <t>a024t0000010Dx6AAE</t>
  </si>
  <si>
    <t>HF1628</t>
  </si>
  <si>
    <t>0014t000003K0DAAA0</t>
  </si>
  <si>
    <t>a024t0000010Dx7AAE</t>
  </si>
  <si>
    <t>HF4671</t>
  </si>
  <si>
    <t>0014t000003K0DBAA0</t>
  </si>
  <si>
    <t>a024t0000010Dx8AAE</t>
  </si>
  <si>
    <t>NH1751</t>
  </si>
  <si>
    <t>0014t000003K0DCAA0</t>
  </si>
  <si>
    <t>a024t0000010Fb7AAE</t>
  </si>
  <si>
    <t>NH1288</t>
  </si>
  <si>
    <t>0014t000003K0DDAA0</t>
  </si>
  <si>
    <t>a024t0000010DxAAAU</t>
  </si>
  <si>
    <t>NH4472</t>
  </si>
  <si>
    <t>0014t000003K0DEAA0</t>
  </si>
  <si>
    <t>a024t0000010Fb8AAE</t>
  </si>
  <si>
    <t>NH1606</t>
  </si>
  <si>
    <t>0014t000003K0DFAA0</t>
  </si>
  <si>
    <t>a024t0000010Fb9AAE</t>
  </si>
  <si>
    <t>NH3610</t>
  </si>
  <si>
    <t>0014t000003K0DGAA0</t>
  </si>
  <si>
    <t>a024t0000010FbAAAU</t>
  </si>
  <si>
    <t>NH3290</t>
  </si>
  <si>
    <t>0014t000003K0DHAA0</t>
  </si>
  <si>
    <t>a024t0000010FbBAAU</t>
  </si>
  <si>
    <t>HF4670</t>
  </si>
  <si>
    <t>0014t000003K0DIAA0</t>
  </si>
  <si>
    <t>a024t0000010DxGAAU</t>
  </si>
  <si>
    <t>HF3739</t>
  </si>
  <si>
    <t>0014t000003K0DJAA0</t>
  </si>
  <si>
    <t>a024t0000010FbCAAU</t>
  </si>
  <si>
    <t>HF1202</t>
  </si>
  <si>
    <t>0014t000003K0DKAA0</t>
  </si>
  <si>
    <t>a024t0000010FbDAAU</t>
  </si>
  <si>
    <t>HF1154</t>
  </si>
  <si>
    <t>0014t000003K0DLAA0</t>
  </si>
  <si>
    <t>a024t0000010DxJAAU</t>
  </si>
  <si>
    <t>NH1990</t>
  </si>
  <si>
    <t>0014t000003K0DMAA0</t>
  </si>
  <si>
    <t>a024t0000010FeRAAU</t>
  </si>
  <si>
    <t>NH1066</t>
  </si>
  <si>
    <t>0014t000003K0DNAA0</t>
  </si>
  <si>
    <t>a024t0000010DxLAAU</t>
  </si>
  <si>
    <t>HF1408</t>
  </si>
  <si>
    <t>0014t000003K0DOAA0</t>
  </si>
  <si>
    <t>a024t0000010FbEAAU</t>
  </si>
  <si>
    <t>HF1823</t>
  </si>
  <si>
    <t>0014t000003K0DPAA0</t>
  </si>
  <si>
    <t>a024t0000010DxNAAU</t>
  </si>
  <si>
    <t>NH3317</t>
  </si>
  <si>
    <t>0014t000003K0DQAA0</t>
  </si>
  <si>
    <t>a024t0000010FbFAAU</t>
  </si>
  <si>
    <t>HF4392</t>
  </si>
  <si>
    <t>0014t000003K0DRAA0</t>
  </si>
  <si>
    <t>a024t0000010DxPAAU</t>
  </si>
  <si>
    <t>HF1307</t>
  </si>
  <si>
    <t>0014t000003K0DSAA0</t>
  </si>
  <si>
    <t>a024t0000010DxRAAU</t>
  </si>
  <si>
    <t>HF1011</t>
  </si>
  <si>
    <t>0014t000003K0DTAA0</t>
  </si>
  <si>
    <t>a024t0000010FbGAAU</t>
  </si>
  <si>
    <t>LT4635</t>
  </si>
  <si>
    <t>0014t000003K0DUAA0</t>
  </si>
  <si>
    <t>a024t0000010FbHAAU</t>
  </si>
  <si>
    <t>NH1352</t>
  </si>
  <si>
    <t>0014t000003K0DVAA0</t>
  </si>
  <si>
    <t>a024t0000010FbIAAU</t>
  </si>
  <si>
    <t>NH3330</t>
  </si>
  <si>
    <t>0014t000003K0DWAA0</t>
  </si>
  <si>
    <t>a024t0000010DxWAAU</t>
  </si>
  <si>
    <t>NH1789</t>
  </si>
  <si>
    <t>0014t000003K0DXAA0</t>
  </si>
  <si>
    <t>a024t0000010DxXAAU</t>
  </si>
  <si>
    <t>NH1536</t>
  </si>
  <si>
    <t>0014t000003K0DYAA0</t>
  </si>
  <si>
    <t>a024t0000010DxYAAU</t>
  </si>
  <si>
    <t>NH2023</t>
  </si>
  <si>
    <t>0014t000003K0DZAA0</t>
  </si>
  <si>
    <t>a024t0000010DxZAAU</t>
  </si>
  <si>
    <t>NH1725</t>
  </si>
  <si>
    <t>0014t000003K0DaAAK</t>
  </si>
  <si>
    <t>a024t0000010DxaAAE</t>
  </si>
  <si>
    <t>NH3314</t>
  </si>
  <si>
    <t>0014t000003K0DbAAK</t>
  </si>
  <si>
    <t>a024t0000010DxbAAE</t>
  </si>
  <si>
    <t>HF1308</t>
  </si>
  <si>
    <t>0014t000003K0DcAAK</t>
  </si>
  <si>
    <t>a024t0000010FbJAAU</t>
  </si>
  <si>
    <t>HF1742</t>
  </si>
  <si>
    <t>0014t000003K0DdAAK</t>
  </si>
  <si>
    <t>a024t0000010FbKAAU</t>
  </si>
  <si>
    <t>HF3523</t>
  </si>
  <si>
    <t>0014t000003K0DeAAK</t>
  </si>
  <si>
    <t>a024t0000010DxeAAE</t>
  </si>
  <si>
    <t>NH4348</t>
  </si>
  <si>
    <t>0014t000003K0DfAAK</t>
  </si>
  <si>
    <t>a024t0000010FbLAAU</t>
  </si>
  <si>
    <t>NH4381</t>
  </si>
  <si>
    <t>0014t000003K0DgAAK</t>
  </si>
  <si>
    <t>a024t0000010FbMAAU</t>
  </si>
  <si>
    <t>NH4669</t>
  </si>
  <si>
    <t>0014t000003K0DhAAK</t>
  </si>
  <si>
    <t>a024t0000010FbNAAU</t>
  </si>
  <si>
    <t>NH4585</t>
  </si>
  <si>
    <t>0014t000003K0DiAAK</t>
  </si>
  <si>
    <t>a024t0000010DxjAAE</t>
  </si>
  <si>
    <t>HF3613</t>
  </si>
  <si>
    <t>0014t000003K0DjAAK</t>
  </si>
  <si>
    <t>a024t0000010DxkAAE</t>
  </si>
  <si>
    <t>NH4481</t>
  </si>
  <si>
    <t>0014t000003K0DkAAK</t>
  </si>
  <si>
    <t>a024t0000010DxlAAE</t>
  </si>
  <si>
    <t>HF1612</t>
  </si>
  <si>
    <t>0014t000003K0DlAAK</t>
  </si>
  <si>
    <t>a024t0000010DxmAAE</t>
  </si>
  <si>
    <t>HF1243</t>
  </si>
  <si>
    <t>0014t000003K0DmAAK</t>
  </si>
  <si>
    <t>a024t0000010DxnAAE</t>
  </si>
  <si>
    <t>NH4431</t>
  </si>
  <si>
    <t>0014t000003K0DnAAK</t>
  </si>
  <si>
    <t>a024t0000010DxoAAE</t>
  </si>
  <si>
    <t>HF1264</t>
  </si>
  <si>
    <t>0014t000003K0DoAAK</t>
  </si>
  <si>
    <t>a024t0000010DxpAAE</t>
  </si>
  <si>
    <t>NH3113</t>
  </si>
  <si>
    <t>0014t000003K0DpAAK</t>
  </si>
  <si>
    <t>a024t0000010DxqAAE</t>
  </si>
  <si>
    <t>NH4438</t>
  </si>
  <si>
    <t>0014t000003K0DqAAK</t>
  </si>
  <si>
    <t>a024t0000010FbOAAU</t>
  </si>
  <si>
    <t>NH1949</t>
  </si>
  <si>
    <t>0014t000003K0DrAAK</t>
  </si>
  <si>
    <t>a024t0000010FbPAAU</t>
  </si>
  <si>
    <t>NH4294</t>
  </si>
  <si>
    <t>0014t000003K0DsAAK</t>
  </si>
  <si>
    <t>a024t0000010FbQAAU</t>
  </si>
  <si>
    <t>HF4590</t>
  </si>
  <si>
    <t>0014t000003K0DtAAK</t>
  </si>
  <si>
    <t>a024t0000010FbRAAU</t>
  </si>
  <si>
    <t>HF1137</t>
  </si>
  <si>
    <t>0014t000003K0DuAAK</t>
  </si>
  <si>
    <t>a024t0000010FbSAAU</t>
  </si>
  <si>
    <t>NH4783</t>
  </si>
  <si>
    <t>0014t000003K0DvAAK</t>
  </si>
  <si>
    <t>a024t0000010DxvAAE</t>
  </si>
  <si>
    <t>HF1559</t>
  </si>
  <si>
    <t>0014t000003K0DwAAK</t>
  </si>
  <si>
    <t>a024t0000010FbTAAU</t>
  </si>
  <si>
    <t>NH4322</t>
  </si>
  <si>
    <t>0014t000003K0DxAAK</t>
  </si>
  <si>
    <t>a024t0000010FbUAAU</t>
  </si>
  <si>
    <t>HF1992</t>
  </si>
  <si>
    <t>0014t000003K0DyAAK</t>
  </si>
  <si>
    <t>a024t0000010DxyAAE</t>
  </si>
  <si>
    <t>NH4252</t>
  </si>
  <si>
    <t>0014t000003K0DzAAK</t>
  </si>
  <si>
    <t>a024t0000010DxzAAE</t>
  </si>
  <si>
    <t>NH2401</t>
  </si>
  <si>
    <t>0014t000003K0E0AAK</t>
  </si>
  <si>
    <t>a024t0000010Dy0AAE</t>
  </si>
  <si>
    <t>NH4687</t>
  </si>
  <si>
    <t>0014t000003K0E1AAK</t>
  </si>
  <si>
    <t>a024t0000010FbVAAU</t>
  </si>
  <si>
    <t>NH1374</t>
  </si>
  <si>
    <t>0014t000003K0E2AAK</t>
  </si>
  <si>
    <t>a024t0000010FbWAAU</t>
  </si>
  <si>
    <t>NH1210</t>
  </si>
  <si>
    <t>0014t000003K0E3AAK</t>
  </si>
  <si>
    <t>a024t0000010FbXAAU</t>
  </si>
  <si>
    <t>HF4440</t>
  </si>
  <si>
    <t>0014t000003K0E4AAK</t>
  </si>
  <si>
    <t>a024t0000010FbYAAU</t>
  </si>
  <si>
    <t>HF2120</t>
  </si>
  <si>
    <t>0014t000003K0E5AAK</t>
  </si>
  <si>
    <t>a024t0000010Dy5AAE</t>
  </si>
  <si>
    <t>NH2924</t>
  </si>
  <si>
    <t>0014t000003K0E6AAK</t>
  </si>
  <si>
    <t>a024t0000010FbZAAU</t>
  </si>
  <si>
    <t>NH4378</t>
  </si>
  <si>
    <t>0014t000003K0E7AAK</t>
  </si>
  <si>
    <t>a024t0000010Dy7AAE</t>
  </si>
  <si>
    <t>NH4446</t>
  </si>
  <si>
    <t>0014t000003K0E8AAK</t>
  </si>
  <si>
    <t>a024t0000010Dy8AAE</t>
  </si>
  <si>
    <t>NH1707</t>
  </si>
  <si>
    <t>0014t000003K0E9AAK</t>
  </si>
  <si>
    <t>a024t0000010Dy9AAE</t>
  </si>
  <si>
    <t>NH4398</t>
  </si>
  <si>
    <t>0014t000003K0EAAA0</t>
  </si>
  <si>
    <t>a024t0000010FbaAAE</t>
  </si>
  <si>
    <t>NH3238</t>
  </si>
  <si>
    <t>0014t000003K0EBAA0</t>
  </si>
  <si>
    <t>a024t0000010DyBAAU</t>
  </si>
  <si>
    <t>HF1272</t>
  </si>
  <si>
    <t>0014t000003K0ECAA0</t>
  </si>
  <si>
    <t>a024t0000010FbbAAE</t>
  </si>
  <si>
    <t>NH1162</t>
  </si>
  <si>
    <t>0014t000003K0EDAA0</t>
  </si>
  <si>
    <t>a024t0000010FbcAAE</t>
  </si>
  <si>
    <t>NH3300</t>
  </si>
  <si>
    <t>0014t000003K0EEAA0</t>
  </si>
  <si>
    <t>a024t0000010FbdAAE</t>
  </si>
  <si>
    <t>NH3253</t>
  </si>
  <si>
    <t>0014t000003K0EFAA0</t>
  </si>
  <si>
    <t>a024t0000010DyGAAU</t>
  </si>
  <si>
    <t>NH3266</t>
  </si>
  <si>
    <t>0014t000003K0EGAA0</t>
  </si>
  <si>
    <t>a024t0000010FbeAAE</t>
  </si>
  <si>
    <t>NH4480</t>
  </si>
  <si>
    <t>0014t000003K0EHAA0</t>
  </si>
  <si>
    <t>a024t0000010DyJAAU</t>
  </si>
  <si>
    <t>HF4484</t>
  </si>
  <si>
    <t>0014t000003K0EIAA0</t>
  </si>
  <si>
    <t>a024t0000010DyKAAU</t>
  </si>
  <si>
    <t>NH3634</t>
  </si>
  <si>
    <t>0014t000003K0EJAA0</t>
  </si>
  <si>
    <t>a024t0000010DyLAAU</t>
  </si>
  <si>
    <t>HF1882</t>
  </si>
  <si>
    <t>0014t000003K0EKAA0</t>
  </si>
  <si>
    <t>a024t0000010DyMAAU</t>
  </si>
  <si>
    <t>NH1419</t>
  </si>
  <si>
    <t>0014t000003K0ELAA0</t>
  </si>
  <si>
    <t>a024t0000010FbfAAE</t>
  </si>
  <si>
    <t>LT4760</t>
  </si>
  <si>
    <t>0014t000003K0EMAA0</t>
  </si>
  <si>
    <t>a024t0000010DyOAAU</t>
  </si>
  <si>
    <t>NH4629</t>
  </si>
  <si>
    <t>0014t000003K0ENAA0</t>
  </si>
  <si>
    <t>a024t0000010FbgAAE</t>
  </si>
  <si>
    <t>NH4642</t>
  </si>
  <si>
    <t>0014t000003K0EOAA0</t>
  </si>
  <si>
    <t>a024t0000010FbhAAE</t>
  </si>
  <si>
    <t>NH2788</t>
  </si>
  <si>
    <t>0014t000003K0EPAA0</t>
  </si>
  <si>
    <t>a024t0000010FbiAAE</t>
  </si>
  <si>
    <t>NH3152</t>
  </si>
  <si>
    <t>0014t000003K0EQAA0</t>
  </si>
  <si>
    <t>a024t0000010FbjAAE</t>
  </si>
  <si>
    <t>NH1132</t>
  </si>
  <si>
    <t>0014t000003K0ERAA0</t>
  </si>
  <si>
    <t>a024t0000010FbkAAE</t>
  </si>
  <si>
    <t>HF1572</t>
  </si>
  <si>
    <t>0014t000003K0ESAA0</t>
  </si>
  <si>
    <t>a024t0000010FblAAE</t>
  </si>
  <si>
    <t>NH1475</t>
  </si>
  <si>
    <t>0014t000003K0ETAA0</t>
  </si>
  <si>
    <t>a024t0000010DyWAAU</t>
  </si>
  <si>
    <t>NH3659</t>
  </si>
  <si>
    <t>0014t000003K0EUAA0</t>
  </si>
  <si>
    <t>a024t0000010DyXAAU</t>
  </si>
  <si>
    <t>NH4716</t>
  </si>
  <si>
    <t>0014t000003K0EVAA0</t>
  </si>
  <si>
    <t>a024t0000010FbmAAE</t>
  </si>
  <si>
    <t>NH4501</t>
  </si>
  <si>
    <t>0014t000003K0EWAA0</t>
  </si>
  <si>
    <t>a024t0000010DyZAAU</t>
  </si>
  <si>
    <t>HF4510</t>
  </si>
  <si>
    <t>0014t000003K0EXAA0</t>
  </si>
  <si>
    <t>a024t0000010FbnAAE</t>
  </si>
  <si>
    <t>NH1736</t>
  </si>
  <si>
    <t>0014t000003K0EYAA0</t>
  </si>
  <si>
    <t>a024t0000010DybAAE</t>
  </si>
  <si>
    <t>NH1746</t>
  </si>
  <si>
    <t>0014t000003K0EZAA0</t>
  </si>
  <si>
    <t>a024t0000010FboAAE</t>
  </si>
  <si>
    <t>NH4710</t>
  </si>
  <si>
    <t>0014t000003K0EaAAK</t>
  </si>
  <si>
    <t>a024t0000010FbpAAE</t>
  </si>
  <si>
    <t>HF2624</t>
  </si>
  <si>
    <t>0014t000003K0EbAAK</t>
  </si>
  <si>
    <t>a024t0000010FbqAAE</t>
  </si>
  <si>
    <t>NH4412</t>
  </si>
  <si>
    <t>0014t000003K0EcAAK</t>
  </si>
  <si>
    <t>a024t0000010DygAAE</t>
  </si>
  <si>
    <t>NH4500</t>
  </si>
  <si>
    <t>0014t000003K0EdAAK</t>
  </si>
  <si>
    <t>a024t0000010DyhAAE</t>
  </si>
  <si>
    <t>NH4404</t>
  </si>
  <si>
    <t>0014t000003K0EeAAK</t>
  </si>
  <si>
    <t>a024t0000010DyiAAE</t>
  </si>
  <si>
    <t>NH3324</t>
  </si>
  <si>
    <t>0014t000003K0EfAAK</t>
  </si>
  <si>
    <t>a024t0000010FbrAAE</t>
  </si>
  <si>
    <t>HF3885</t>
  </si>
  <si>
    <t>0014t000003K0EgAAK</t>
  </si>
  <si>
    <t>a024t0000010FbsAAE</t>
  </si>
  <si>
    <t>NH1169</t>
  </si>
  <si>
    <t>0014t000003K0EhAAK</t>
  </si>
  <si>
    <t>a024t0000010DylAAE</t>
  </si>
  <si>
    <t>NH4313</t>
  </si>
  <si>
    <t>0014t000003K0EiAAK</t>
  </si>
  <si>
    <t>a024t0000010DymAAE</t>
  </si>
  <si>
    <t>NH4120</t>
  </si>
  <si>
    <t>0014t000003K0EjAAK</t>
  </si>
  <si>
    <t>a024t0000010DynAAE</t>
  </si>
  <si>
    <t>NH1585</t>
  </si>
  <si>
    <t>0014t000003K0EkAAK</t>
  </si>
  <si>
    <t>a024t0000010DyoAAE</t>
  </si>
  <si>
    <t>HF1558</t>
  </si>
  <si>
    <t>0014t000003K0ElAAK</t>
  </si>
  <si>
    <t>a024t0000010DypAAE</t>
  </si>
  <si>
    <t>NH1547</t>
  </si>
  <si>
    <t>0014t000003K0EmAAK</t>
  </si>
  <si>
    <t>a024t0000010FbtAAE</t>
  </si>
  <si>
    <t>NH3694</t>
  </si>
  <si>
    <t>0014t000003K0EnAAK</t>
  </si>
  <si>
    <t>a024t0000010DyqAAE</t>
  </si>
  <si>
    <t>NH2125</t>
  </si>
  <si>
    <t>0014t000003K0EoAAK</t>
  </si>
  <si>
    <t>a024t0000010DyrAAE</t>
  </si>
  <si>
    <t>HF1424</t>
  </si>
  <si>
    <t>0014t000003K0EpAAK</t>
  </si>
  <si>
    <t>a024t0000010FbuAAE</t>
  </si>
  <si>
    <t>HF1926</t>
  </si>
  <si>
    <t>0014t000003K0EqAAK</t>
  </si>
  <si>
    <t>a024t0000010DytAAE</t>
  </si>
  <si>
    <t>NH4456</t>
  </si>
  <si>
    <t>0014t000003K0ErAAK</t>
  </si>
  <si>
    <t>a024t0000010DyvAAE</t>
  </si>
  <si>
    <t>HF2087</t>
  </si>
  <si>
    <t>0014t000003K0EsAAK</t>
  </si>
  <si>
    <t>a024t0000010DywAAE</t>
  </si>
  <si>
    <t>HF1240</t>
  </si>
  <si>
    <t>0014t000003K0EtAAK</t>
  </si>
  <si>
    <t>a024t0000010DyyAAE</t>
  </si>
  <si>
    <t>NH1328</t>
  </si>
  <si>
    <t>0014t000003K0EuAAK</t>
  </si>
  <si>
    <t>a024t0000010FbvAAE</t>
  </si>
  <si>
    <t>HF3741</t>
  </si>
  <si>
    <t>0014t000003K0EvAAK</t>
  </si>
  <si>
    <t>a024t0000010FbwAAE</t>
  </si>
  <si>
    <t>NH3695</t>
  </si>
  <si>
    <t>0014t000003K0EwAAK</t>
  </si>
  <si>
    <t>a024t0000010Dz0AAE</t>
  </si>
  <si>
    <t>NH4423</t>
  </si>
  <si>
    <t>0014t000003K0ExAAK</t>
  </si>
  <si>
    <t>a024t0000010Dz2AAE</t>
  </si>
  <si>
    <t>HF4442</t>
  </si>
  <si>
    <t>0014t000003K0EyAAK</t>
  </si>
  <si>
    <t>a024t0000010FbxAAE</t>
  </si>
  <si>
    <t>NH4347</t>
  </si>
  <si>
    <t>0014t000003K0EzAAK</t>
  </si>
  <si>
    <t>a024t0000010Dz4AAE</t>
  </si>
  <si>
    <t>NH2205</t>
  </si>
  <si>
    <t>0014t000003K0F0AAK</t>
  </si>
  <si>
    <t>a024t0000010Dz5AAE</t>
  </si>
  <si>
    <t>HF3742</t>
  </si>
  <si>
    <t>0014t000003K0F1AAK</t>
  </si>
  <si>
    <t>a024t0000010FbyAAE</t>
  </si>
  <si>
    <t>HF4597</t>
  </si>
  <si>
    <t>0014t000003K0F2AAK</t>
  </si>
  <si>
    <t>a024t0000010Dz7AAE</t>
  </si>
  <si>
    <t>NH1425</t>
  </si>
  <si>
    <t>0014t000003K0F3AAK</t>
  </si>
  <si>
    <t>a024t0000010Dz9AAE</t>
  </si>
  <si>
    <t>NH1847</t>
  </si>
  <si>
    <t>0014t000003K0F4AAK</t>
  </si>
  <si>
    <t>a024t0000010DzAAAU</t>
  </si>
  <si>
    <t>NH1545</t>
  </si>
  <si>
    <t>0014t000003K0F5AAK</t>
  </si>
  <si>
    <t>a024t0000010FbzAAE</t>
  </si>
  <si>
    <t>NH4745</t>
  </si>
  <si>
    <t>0014t000003K0F6AAK</t>
  </si>
  <si>
    <t>a024t0000010FeLAAU</t>
  </si>
  <si>
    <t>NH1968</t>
  </si>
  <si>
    <t>0014t000003K0F7AAK</t>
  </si>
  <si>
    <t>a024t0000010FeaAAE</t>
  </si>
  <si>
    <t>NH3235</t>
  </si>
  <si>
    <t>0014t000003K0F8AAK</t>
  </si>
  <si>
    <t>a024t0000010DzIAAU</t>
  </si>
  <si>
    <t>NH1824</t>
  </si>
  <si>
    <t>0014t000003K0F9AAK</t>
  </si>
  <si>
    <t>a024t0000010Fc0AAE</t>
  </si>
  <si>
    <t>NH1877</t>
  </si>
  <si>
    <t>0014t000003K0FAAA0</t>
  </si>
  <si>
    <t>a024t0000010DzKAAU</t>
  </si>
  <si>
    <t>NH3636</t>
  </si>
  <si>
    <t>0014t000003K0FBAA0</t>
  </si>
  <si>
    <t>a024t0000010Fc1AAE</t>
  </si>
  <si>
    <t>NH4652</t>
  </si>
  <si>
    <t>0014t000003K0FCAA0</t>
  </si>
  <si>
    <t>a024t0000010Fc2AAE</t>
  </si>
  <si>
    <t>NH1024</t>
  </si>
  <si>
    <t>0014t000003K0FDAA0</t>
  </si>
  <si>
    <t>a024t0000010DzNAAU</t>
  </si>
  <si>
    <t>NH3251</t>
  </si>
  <si>
    <t>0014t000003K0FEAA0</t>
  </si>
  <si>
    <t>a024t0000010Fc3AAE</t>
  </si>
  <si>
    <t>NH4512</t>
  </si>
  <si>
    <t>0014t000003K0FFAA0</t>
  </si>
  <si>
    <t>a024t0000010Fc4AAE</t>
  </si>
  <si>
    <t>HF1719</t>
  </si>
  <si>
    <t>0014t000003K0FGAA0</t>
  </si>
  <si>
    <t>a024t0000010Fc5AAE</t>
  </si>
  <si>
    <t>NH1756</t>
  </si>
  <si>
    <t>0014t000003K0FHAA0</t>
  </si>
  <si>
    <t>a024t0000010Fc6AAE</t>
  </si>
  <si>
    <t>HF1920</t>
  </si>
  <si>
    <t>0014t000003K0FIAA0</t>
  </si>
  <si>
    <t>a024t0000010DzRAAU</t>
  </si>
  <si>
    <t>NH1901</t>
  </si>
  <si>
    <t>0014t000003K0FJAA0</t>
  </si>
  <si>
    <t>a024t0000010DzSAAU</t>
  </si>
  <si>
    <t>NH4715</t>
  </si>
  <si>
    <t>0014t000003K0FKAA0</t>
  </si>
  <si>
    <t>a024t0000010DzUAAU</t>
  </si>
  <si>
    <t>NH1705</t>
  </si>
  <si>
    <t>0014t000003K0FLAA0</t>
  </si>
  <si>
    <t>a024t0000010DzXAAU</t>
  </si>
  <si>
    <t>NH1265</t>
  </si>
  <si>
    <t>0014t000003K0FMAA0</t>
  </si>
  <si>
    <t>a024t0000010DzYAAU</t>
  </si>
  <si>
    <t>HF4306</t>
  </si>
  <si>
    <t>0014t000003K0FNAA0</t>
  </si>
  <si>
    <t>a024t0000010DzaAAE</t>
  </si>
  <si>
    <t>NH3689</t>
  </si>
  <si>
    <t>0014t000003K0FOAA0</t>
  </si>
  <si>
    <t>a024t0000010DzbAAE</t>
  </si>
  <si>
    <t>NH3446</t>
  </si>
  <si>
    <t>0014t000003K0FPAA0</t>
  </si>
  <si>
    <t>a024t0000010Fc7AAE</t>
  </si>
  <si>
    <t>HF2111</t>
  </si>
  <si>
    <t>0014t000003K0FQAA0</t>
  </si>
  <si>
    <t>a024t0000010Fc8AAE</t>
  </si>
  <si>
    <t>NH3698</t>
  </si>
  <si>
    <t>0014t000003K0FRAA0</t>
  </si>
  <si>
    <t>a024t0000010Fc9AAE</t>
  </si>
  <si>
    <t>NH1031</t>
  </si>
  <si>
    <t>0014t000003K0FSAA0</t>
  </si>
  <si>
    <t>a024t0000010FcAAAU</t>
  </si>
  <si>
    <t>NH3332</t>
  </si>
  <si>
    <t>0014t000003K0FTAA0</t>
  </si>
  <si>
    <t>a024t0000010DzgAAE</t>
  </si>
  <si>
    <t>NH1931</t>
  </si>
  <si>
    <t>0014t000003K0FUAA0</t>
  </si>
  <si>
    <t>a024t0000010DzhAAE</t>
  </si>
  <si>
    <t>HF2162</t>
  </si>
  <si>
    <t>0014t000003K0FVAA0</t>
  </si>
  <si>
    <t>a024t0000010FcBAAU</t>
  </si>
  <si>
    <t>HF3743</t>
  </si>
  <si>
    <t>0014t000003K0FWAA0</t>
  </si>
  <si>
    <t>a024t0000010FcCAAU</t>
  </si>
  <si>
    <t>NH3708</t>
  </si>
  <si>
    <t>0014t000003K0FXAA0</t>
  </si>
  <si>
    <t>a024t0000010DzkAAE</t>
  </si>
  <si>
    <t>NH3558</t>
  </si>
  <si>
    <t>0014t000003K0FYAA0</t>
  </si>
  <si>
    <t>a024t0000010FcDAAU</t>
  </si>
  <si>
    <t>NH1638</t>
  </si>
  <si>
    <t>0014t000003K0FZAA0</t>
  </si>
  <si>
    <t>a024t0000010FcEAAU</t>
  </si>
  <si>
    <t>HF4491</t>
  </si>
  <si>
    <t>0014t000003K0FaAAK</t>
  </si>
  <si>
    <t>a024t0000010DznAAE</t>
  </si>
  <si>
    <t>HF4261</t>
  </si>
  <si>
    <t>0014t000003K0FbAAK</t>
  </si>
  <si>
    <t>a024t0000010DzoAAE</t>
  </si>
  <si>
    <t>HF4863</t>
  </si>
  <si>
    <t>0014t000003K0FcAAK</t>
  </si>
  <si>
    <t>a024t0000010DzpAAE</t>
  </si>
  <si>
    <t>HF1108</t>
  </si>
  <si>
    <t>0014t000003K0FdAAK</t>
  </si>
  <si>
    <t>a024t0000010DzqAAE</t>
  </si>
  <si>
    <t>NH4358</t>
  </si>
  <si>
    <t>0014t000003K0FeAAK</t>
  </si>
  <si>
    <t>a024t0000010DzrAAE</t>
  </si>
  <si>
    <t>NH1211</t>
  </si>
  <si>
    <t>0014t000003K0FfAAK</t>
  </si>
  <si>
    <t>a024t0000010DzsAAE</t>
  </si>
  <si>
    <t>HF1546</t>
  </si>
  <si>
    <t>0014t000003K0FgAAK</t>
  </si>
  <si>
    <t>a024t0000010FcFAAU</t>
  </si>
  <si>
    <t>NH4116</t>
  </si>
  <si>
    <t>0014t000003K0FhAAK</t>
  </si>
  <si>
    <t>a024t0000010FcGAAU</t>
  </si>
  <si>
    <t>HF2152</t>
  </si>
  <si>
    <t>0014t000003K0FiAAK</t>
  </si>
  <si>
    <t>a024t0000010DztAAE</t>
  </si>
  <si>
    <t>NH2636</t>
  </si>
  <si>
    <t>0014t000003K0FjAAK</t>
  </si>
  <si>
    <t>a024t0000010DzuAAE</t>
  </si>
  <si>
    <t>NH1605</t>
  </si>
  <si>
    <t>0014t000003K0FkAAK</t>
  </si>
  <si>
    <t>a024t0000010DzvAAE</t>
  </si>
  <si>
    <t>NH3554</t>
  </si>
  <si>
    <t>0014t000003K0FlAAK</t>
  </si>
  <si>
    <t>a024t0000010DzwAAE</t>
  </si>
  <si>
    <t>NH4457</t>
  </si>
  <si>
    <t>0014t000003K0FmAAK</t>
  </si>
  <si>
    <t>a024t0000010FcHAAU</t>
  </si>
  <si>
    <t>HF1783</t>
  </si>
  <si>
    <t>0014t000003K0FnAAK</t>
  </si>
  <si>
    <t>a024t0000010FcIAAU</t>
  </si>
  <si>
    <t>HF1651</t>
  </si>
  <si>
    <t>0014t000003K0FoAAK</t>
  </si>
  <si>
    <t>a024t0000010FcJAAU</t>
  </si>
  <si>
    <t>NH1065</t>
  </si>
  <si>
    <t>0014t000003K0FpAAK</t>
  </si>
  <si>
    <t>a024t0000010E00AAE</t>
  </si>
  <si>
    <t>HF1111</t>
  </si>
  <si>
    <t>0014t000003K0FqAAK</t>
  </si>
  <si>
    <t>a024t0000010FcKAAU</t>
  </si>
  <si>
    <t>NH4330</t>
  </si>
  <si>
    <t>0014t000003K0FrAAK</t>
  </si>
  <si>
    <t>a024t0000010E02AAE</t>
  </si>
  <si>
    <t>HF1744</t>
  </si>
  <si>
    <t>0014t000003K0FsAAK</t>
  </si>
  <si>
    <t>a024t0000010E03AAE</t>
  </si>
  <si>
    <t>NH2048</t>
  </si>
  <si>
    <t>0014t000003K0FtAAK</t>
  </si>
  <si>
    <t>a024t0000010E04AAE</t>
  </si>
  <si>
    <t>NH3526</t>
  </si>
  <si>
    <t>0014t000003K0FuAAK</t>
  </si>
  <si>
    <t>a024t0000010FcLAAU</t>
  </si>
  <si>
    <t>NH4673</t>
  </si>
  <si>
    <t>0014t000003K0FvAAK</t>
  </si>
  <si>
    <t>a024t0000010E08AAE</t>
  </si>
  <si>
    <t>HF4637</t>
  </si>
  <si>
    <t>0014t000003K0FwAAK</t>
  </si>
  <si>
    <t>a024t0000010E09AAE</t>
  </si>
  <si>
    <t>NH3304</t>
  </si>
  <si>
    <t>0014t000003K0FxAAK</t>
  </si>
  <si>
    <t>a024t0000010E0AAAU</t>
  </si>
  <si>
    <t>NH4312</t>
  </si>
  <si>
    <t>0014t000003K0FyAAK</t>
  </si>
  <si>
    <t>a024t0000010E0BAAU</t>
  </si>
  <si>
    <t>NH1358</t>
  </si>
  <si>
    <t>0014t000003K0FzAAK</t>
  </si>
  <si>
    <t>a024t0000010FcMAAU</t>
  </si>
  <si>
    <t>HF3364</t>
  </si>
  <si>
    <t>0014t000003K0G0AAK</t>
  </si>
  <si>
    <t>a024t0000010FcNAAU</t>
  </si>
  <si>
    <t>NH4691</t>
  </si>
  <si>
    <t>0014t000003K0G1AAK</t>
  </si>
  <si>
    <t>a024t0000010E0EAAU</t>
  </si>
  <si>
    <t>NH1282</t>
  </si>
  <si>
    <t>0014t000003K0G2AAK</t>
  </si>
  <si>
    <t>a024t0000010FcOAAU</t>
  </si>
  <si>
    <t>NH3583</t>
  </si>
  <si>
    <t>0014t000003K0G3AAK</t>
  </si>
  <si>
    <t>a024t0000010E0IAAU</t>
  </si>
  <si>
    <t>NH4482</t>
  </si>
  <si>
    <t>0014t000003K0G4AAK</t>
  </si>
  <si>
    <t>a024t0000010E0JAAU</t>
  </si>
  <si>
    <t>NH4826</t>
  </si>
  <si>
    <t>0014t000003K0G5AAK</t>
  </si>
  <si>
    <t>a024t0000010FeXAAU</t>
  </si>
  <si>
    <t>NH3584</t>
  </si>
  <si>
    <t>0014t000003K0G6AAK</t>
  </si>
  <si>
    <t>a024t0000010E0LAAU</t>
  </si>
  <si>
    <t>HF2850</t>
  </si>
  <si>
    <t>0014t000003K0G7AAK</t>
  </si>
  <si>
    <t>a024t0000010E0NAAU</t>
  </si>
  <si>
    <t>NH3633</t>
  </si>
  <si>
    <t>0014t000003K0G8AAK</t>
  </si>
  <si>
    <t>a024t0000010FcPAAU</t>
  </si>
  <si>
    <t>NH3857</t>
  </si>
  <si>
    <t>0014t000003K0G9AAK</t>
  </si>
  <si>
    <t>a024t0000010FcQAAU</t>
  </si>
  <si>
    <t>NH3264</t>
  </si>
  <si>
    <t>0014t000003K0GAAA0</t>
  </si>
  <si>
    <t>a024t0000010E0PAAU</t>
  </si>
  <si>
    <t>NH1692</t>
  </si>
  <si>
    <t>0014t000003K0GBAA0</t>
  </si>
  <si>
    <t>a024t0000010E0RAAU</t>
  </si>
  <si>
    <t>NH1215</t>
  </si>
  <si>
    <t>0014t000003K0GCAA0</t>
  </si>
  <si>
    <t>a024t0000010E0SAAU</t>
  </si>
  <si>
    <t>NH1698</t>
  </si>
  <si>
    <t>0014t000003K0GDAA0</t>
  </si>
  <si>
    <t>a024t0000010FcRAAU</t>
  </si>
  <si>
    <t>NH3422</t>
  </si>
  <si>
    <t>0014t000003K0GEAA0</t>
  </si>
  <si>
    <t>a024t0000010E0UAAU</t>
  </si>
  <si>
    <t>HF3582</t>
  </si>
  <si>
    <t>0014t000003K0GFAA0</t>
  </si>
  <si>
    <t>a024t0000010E0VAAU</t>
  </si>
  <si>
    <t>HF3556</t>
  </si>
  <si>
    <t>0014t000003K0GGAA0</t>
  </si>
  <si>
    <t>a024t0000010E0WAAU</t>
  </si>
  <si>
    <t>NH3619</t>
  </si>
  <si>
    <t>0014t000003K0GHAA0</t>
  </si>
  <si>
    <t>a024t0000010E0XAAU</t>
  </si>
  <si>
    <t>NH3559</t>
  </si>
  <si>
    <t>0014t000003K0GIAA0</t>
  </si>
  <si>
    <t>a024t0000010E0YAAU</t>
  </si>
  <si>
    <t>NH3637</t>
  </si>
  <si>
    <t>0014t000003K0GJAA0</t>
  </si>
  <si>
    <t>a024t0000010FcSAAU</t>
  </si>
  <si>
    <t>NH3527</t>
  </si>
  <si>
    <t>0014t000003K0GKAA0</t>
  </si>
  <si>
    <t>a024t0000010FcTAAU</t>
  </si>
  <si>
    <t>HF1735</t>
  </si>
  <si>
    <t>0014t000003K0GLAA0</t>
  </si>
  <si>
    <t>a024t0000010FcUAAU</t>
  </si>
  <si>
    <t>NH4397</t>
  </si>
  <si>
    <t>0014t000003K0GMAA0</t>
  </si>
  <si>
    <t>a024t0000010E0bAAE</t>
  </si>
  <si>
    <t>NH1278</t>
  </si>
  <si>
    <t>0014t000003K0GNAA0</t>
  </si>
  <si>
    <t>a024t0000010E0cAAE</t>
  </si>
  <si>
    <t>NH4508</t>
  </si>
  <si>
    <t>0014t000003K0GOAA0</t>
  </si>
  <si>
    <t>a024t0000010E0dAAE</t>
  </si>
  <si>
    <t>HF1827</t>
  </si>
  <si>
    <t>0014t000003K0GPAA0</t>
  </si>
  <si>
    <t>a024t0000010FcVAAU</t>
  </si>
  <si>
    <t>NH3560</t>
  </si>
  <si>
    <t>0014t000003K0GQAA0</t>
  </si>
  <si>
    <t>a024t0000010E0eAAE</t>
  </si>
  <si>
    <t>HF2085</t>
  </si>
  <si>
    <t>0014t000003K0GRAA0</t>
  </si>
  <si>
    <t>a024t0000010E0fAAE</t>
  </si>
  <si>
    <t>NH1034</t>
  </si>
  <si>
    <t>0014t000003K0GSAA0</t>
  </si>
  <si>
    <t>a024t0000010E0gAAE</t>
  </si>
  <si>
    <t>NH2181</t>
  </si>
  <si>
    <t>0014t000003K0GTAA0</t>
  </si>
  <si>
    <t>a024t0000010E0hAAE</t>
  </si>
  <si>
    <t>NH4632</t>
  </si>
  <si>
    <t>0014t000003K0GUAA0</t>
  </si>
  <si>
    <t>a024t0000010E0iAAE</t>
  </si>
  <si>
    <t>NH4383</t>
  </si>
  <si>
    <t>0014t000003K0GVAA0</t>
  </si>
  <si>
    <t>a024t0000010E0jAAE</t>
  </si>
  <si>
    <t>NH4509</t>
  </si>
  <si>
    <t>0014t000003K0GWAA0</t>
  </si>
  <si>
    <t>a024t0000010FcWAAU</t>
  </si>
  <si>
    <t>NH4651</t>
  </si>
  <si>
    <t>0014t000003K0GXAA0</t>
  </si>
  <si>
    <t>a024t0000010E0lAAE</t>
  </si>
  <si>
    <t>NH1771</t>
  </si>
  <si>
    <t>0014t000003K0GYAA0</t>
  </si>
  <si>
    <t>a024t0000010FcXAAU</t>
  </si>
  <si>
    <t>HF1753</t>
  </si>
  <si>
    <t>0014t000003K0GZAA0</t>
  </si>
  <si>
    <t>a024t0000010E0nAAE</t>
  </si>
  <si>
    <t>NH4505</t>
  </si>
  <si>
    <t>0014t000003K0GaAAK</t>
  </si>
  <si>
    <t>a024t0000010FcYAAU</t>
  </si>
  <si>
    <t>NH4468</t>
  </si>
  <si>
    <t>0014t000003K0GbAAK</t>
  </si>
  <si>
    <t>a024t0000010FcZAAU</t>
  </si>
  <si>
    <t>NH3302</t>
  </si>
  <si>
    <t>0014t000003K0GcAAK</t>
  </si>
  <si>
    <t>a024t0000010FcaAAE</t>
  </si>
  <si>
    <t>NH4725</t>
  </si>
  <si>
    <t>0014t000003K0GdAAK</t>
  </si>
  <si>
    <t>a024t0000010E0rAAE</t>
  </si>
  <si>
    <t>NH1416</t>
  </si>
  <si>
    <t>0014t000003K0GeAAK</t>
  </si>
  <si>
    <t>a024t0000010E0sAAE</t>
  </si>
  <si>
    <t>NH1776</t>
  </si>
  <si>
    <t>0014t000003K0GfAAK</t>
  </si>
  <si>
    <t>a024t0000010E0tAAE</t>
  </si>
  <si>
    <t>NH4479</t>
  </si>
  <si>
    <t>0014t000003K0GgAAK</t>
  </si>
  <si>
    <t>a024t0000010FcbAAE</t>
  </si>
  <si>
    <t>HF1878</t>
  </si>
  <si>
    <t>0014t000003K0GhAAK</t>
  </si>
  <si>
    <t>a024t0000010E0uAAE</t>
  </si>
  <si>
    <t>HF1950</t>
  </si>
  <si>
    <t>0014t000003K0GiAAK</t>
  </si>
  <si>
    <t>a024t0000010E0vAAE</t>
  </si>
  <si>
    <t>NH4507</t>
  </si>
  <si>
    <t>0014t000003K0GjAAK</t>
  </si>
  <si>
    <t>a024t0000010E0wAAE</t>
  </si>
  <si>
    <t>NH4374</t>
  </si>
  <si>
    <t>0014t000003K0GkAAK</t>
  </si>
  <si>
    <t>a024t0000010FccAAE</t>
  </si>
  <si>
    <t>NH1966</t>
  </si>
  <si>
    <t>0014t000003K0GlAAK</t>
  </si>
  <si>
    <t>a024t0000010FcdAAE</t>
  </si>
  <si>
    <t>NH4428</t>
  </si>
  <si>
    <t>0014t000003K0GmAAK</t>
  </si>
  <si>
    <t>a024t0000010E10AAE</t>
  </si>
  <si>
    <t>HF1279</t>
  </si>
  <si>
    <t>0014t000003K0GnAAK</t>
  </si>
  <si>
    <t>a024t0000010E11AAE</t>
  </si>
  <si>
    <t>HF1688</t>
  </si>
  <si>
    <t>0014t000003K0GoAAK</t>
  </si>
  <si>
    <t>a024t0000010E12AAE</t>
  </si>
  <si>
    <t>NH4463</t>
  </si>
  <si>
    <t>0014t000003K0GpAAK</t>
  </si>
  <si>
    <t>a024t0000010E13AAE</t>
  </si>
  <si>
    <t>NH3336</t>
  </si>
  <si>
    <t>0014t000003K0GqAAK</t>
  </si>
  <si>
    <t>a024t0000010FceAAE</t>
  </si>
  <si>
    <t>NH4371</t>
  </si>
  <si>
    <t>0014t000003K0GrAAK</t>
  </si>
  <si>
    <t>a024t0000010E15AAE</t>
  </si>
  <si>
    <t>NH1191</t>
  </si>
  <si>
    <t>0014t000003K0GsAAK</t>
  </si>
  <si>
    <t>a024t0000010E16AAE</t>
  </si>
  <si>
    <t>NH1259</t>
  </si>
  <si>
    <t>0014t000003K0GtAAK</t>
  </si>
  <si>
    <t>a024t0000010FcfAAE</t>
  </si>
  <si>
    <t>NH1959</t>
  </si>
  <si>
    <t>0014t000003K0GuAAK</t>
  </si>
  <si>
    <t>a024t0000010E1AAAU</t>
  </si>
  <si>
    <t>HF4645</t>
  </si>
  <si>
    <t>0014t000003K0GvAAK</t>
  </si>
  <si>
    <t>a024t0000010E1BAAU</t>
  </si>
  <si>
    <t>NH2923</t>
  </si>
  <si>
    <t>0014t000003K0GwAAK</t>
  </si>
  <si>
    <t>a024t0000010E1CAAU</t>
  </si>
  <si>
    <t>NH1730</t>
  </si>
  <si>
    <t>0014t000003K0GxAAK</t>
  </si>
  <si>
    <t>a024t0000010E1DAAU</t>
  </si>
  <si>
    <t>NH1250</t>
  </si>
  <si>
    <t>0014t000003K0GyAAK</t>
  </si>
  <si>
    <t>a024t0000010FeOAAU</t>
  </si>
  <si>
    <t>NH1141</t>
  </si>
  <si>
    <t>0014t000003K0GzAAK</t>
  </si>
  <si>
    <t>a024t0000010E1EAAU</t>
  </si>
  <si>
    <t>HF1071</t>
  </si>
  <si>
    <t>0014t000003K0H0AAK</t>
  </si>
  <si>
    <t>a024t0000010E1FAAU</t>
  </si>
  <si>
    <t>NH1647</t>
  </si>
  <si>
    <t>0014t000003K0H1AAK</t>
  </si>
  <si>
    <t>a024t0000010FcgAAE</t>
  </si>
  <si>
    <t>HF1923</t>
  </si>
  <si>
    <t>0014t000003K0H2AAK</t>
  </si>
  <si>
    <t>a024t0000010E1IAAU</t>
  </si>
  <si>
    <t>HF1839</t>
  </si>
  <si>
    <t>0014t000003K0H3AAK</t>
  </si>
  <si>
    <t>a024t0000010FchAAE</t>
  </si>
  <si>
    <t>NH3680</t>
  </si>
  <si>
    <t>0014t000003K0H4AAK</t>
  </si>
  <si>
    <t>a024t0000010FciAAE</t>
  </si>
  <si>
    <t>HF4439</t>
  </si>
  <si>
    <t>0014t000003K0H5AAK</t>
  </si>
  <si>
    <t>a024t0000010E1LAAU</t>
  </si>
  <si>
    <t>HF4499</t>
  </si>
  <si>
    <t>0014t000003K0H6AAK</t>
  </si>
  <si>
    <t>a024t0000010E1MAAU</t>
  </si>
  <si>
    <t>NH3410</t>
  </si>
  <si>
    <t>0014t000003K0H7AAK</t>
  </si>
  <si>
    <t>a024t0000010E1NAAU</t>
  </si>
  <si>
    <t>NH3244</t>
  </si>
  <si>
    <t>0014t000003K0H8AAK</t>
  </si>
  <si>
    <t>a024t0000010E1PAAU</t>
  </si>
  <si>
    <t>NH2795</t>
  </si>
  <si>
    <t>0014t000003K0H9AAK</t>
  </si>
  <si>
    <t>a024t0000010E1QAAU</t>
  </si>
  <si>
    <t>HF3117</t>
  </si>
  <si>
    <t>0014t000003K0HAAA0</t>
  </si>
  <si>
    <t>a024t0000010FcjAAE</t>
  </si>
  <si>
    <t>NH4386</t>
  </si>
  <si>
    <t>0014t000003K0HBAA0</t>
  </si>
  <si>
    <t>a024t0000010FckAAE</t>
  </si>
  <si>
    <t>HF1943</t>
  </si>
  <si>
    <t>0014t000003K0HCAA0</t>
  </si>
  <si>
    <t>a024t0000010FclAAE</t>
  </si>
  <si>
    <t>NH1205</t>
  </si>
  <si>
    <t>0014t000003K0HDAA0</t>
  </si>
  <si>
    <t>a024t0000010FcmAAE</t>
  </si>
  <si>
    <t>NH4420</t>
  </si>
  <si>
    <t>0014t000003K0HEAA0</t>
  </si>
  <si>
    <t>a024t0000010FcnAAE</t>
  </si>
  <si>
    <t>NH3250</t>
  </si>
  <si>
    <t>0014t000003K0HFAA0</t>
  </si>
  <si>
    <t>a024t0000010E1RAAU</t>
  </si>
  <si>
    <t>NH4432</t>
  </si>
  <si>
    <t>0014t000003K0HGAA0</t>
  </si>
  <si>
    <t>a024t0000010E1SAAU</t>
  </si>
  <si>
    <t>NH1402</t>
  </si>
  <si>
    <t>0014t000003K0HHAA0</t>
  </si>
  <si>
    <t>a024t0000010FcoAAE</t>
  </si>
  <si>
    <t>HF1326</t>
  </si>
  <si>
    <t>0014t000003K0HIAA0</t>
  </si>
  <si>
    <t>a024t0000010FcpAAE</t>
  </si>
  <si>
    <t>HF4625</t>
  </si>
  <si>
    <t>0014t000003K0HJAA0</t>
  </si>
  <si>
    <t>a024t0000010FcqAAE</t>
  </si>
  <si>
    <t>NH4336</t>
  </si>
  <si>
    <t>0014t000003K0HKAA0</t>
  </si>
  <si>
    <t>a024t0000010FcrAAE</t>
  </si>
  <si>
    <t>NH1706</t>
  </si>
  <si>
    <t>0014t000003K0HLAA0</t>
  </si>
  <si>
    <t>a024t0000010FcsAAE</t>
  </si>
  <si>
    <t>NH4321</t>
  </si>
  <si>
    <t>0014t000003K0HMAA0</t>
  </si>
  <si>
    <t>a024t0000010FctAAE</t>
  </si>
  <si>
    <t>HF1540</t>
  </si>
  <si>
    <t>0014t000003K0HNAA0</t>
  </si>
  <si>
    <t>a024t0000010FcuAAE</t>
  </si>
  <si>
    <t>NH1593</t>
  </si>
  <si>
    <t>0014t000003K0HOAA0</t>
  </si>
  <si>
    <t>a024t0000010FcvAAE</t>
  </si>
  <si>
    <t>NH2621</t>
  </si>
  <si>
    <t>0014t000003K0HPAA0</t>
  </si>
  <si>
    <t>a024t0000010FeGAAU</t>
  </si>
  <si>
    <t>NH1869</t>
  </si>
  <si>
    <t>0014t000003K0HQAA0</t>
  </si>
  <si>
    <t>a024t0000010FcwAAE</t>
  </si>
  <si>
    <t>HF3859</t>
  </si>
  <si>
    <t>0014t000003K0HRAA0</t>
  </si>
  <si>
    <t>a024t0000010E1WAAU</t>
  </si>
  <si>
    <t>HF1522</t>
  </si>
  <si>
    <t>0014t000003K0HSAA0</t>
  </si>
  <si>
    <t>a024t0000010FcxAAE</t>
  </si>
  <si>
    <t>NH4384</t>
  </si>
  <si>
    <t>0014t000003K0HTAA0</t>
  </si>
  <si>
    <t>a024t0000010FcyAAE</t>
  </si>
  <si>
    <t>NH1846</t>
  </si>
  <si>
    <t>0014t000003K0HUAA0</t>
  </si>
  <si>
    <t>a024t0000010FczAAE</t>
  </si>
  <si>
    <t>NH4791</t>
  </si>
  <si>
    <t>0014t000003K0HVAA0</t>
  </si>
  <si>
    <t>a024t0000010FeeAAE</t>
  </si>
  <si>
    <t>NH4809</t>
  </si>
  <si>
    <t>0014t000003K0HWAA0</t>
  </si>
  <si>
    <t>a024t0000010Fd0AAE</t>
  </si>
  <si>
    <t>NH3114</t>
  </si>
  <si>
    <t>0014t000003K0HXAA0</t>
  </si>
  <si>
    <t>a024t0000010Fd1AAE</t>
  </si>
  <si>
    <t>NH4727</t>
  </si>
  <si>
    <t>0014t000003K0HYAA0</t>
  </si>
  <si>
    <t>a024t0000010FedAAE</t>
  </si>
  <si>
    <t>NH4391</t>
  </si>
  <si>
    <t>0014t000003K0HZAA0</t>
  </si>
  <si>
    <t>a024t0000010Fd2AAE</t>
  </si>
  <si>
    <t>NH4714</t>
  </si>
  <si>
    <t>0014t000003K0HaAAK</t>
  </si>
  <si>
    <t>a024t0000010FeUAAU</t>
  </si>
  <si>
    <t>NH4587</t>
  </si>
  <si>
    <t>0014t000003K0HbAAK</t>
  </si>
  <si>
    <t>a024t0000010FeTAAU</t>
  </si>
  <si>
    <t>NH4444</t>
  </si>
  <si>
    <t>0014t000003K0HcAAK</t>
  </si>
  <si>
    <t>a024t0000010Fd3AAE</t>
  </si>
  <si>
    <t>NH4350</t>
  </si>
  <si>
    <t>0014t000003K0HdAAK</t>
  </si>
  <si>
    <t>a024t0000010FePAAU</t>
  </si>
  <si>
    <t>NH4349</t>
  </si>
  <si>
    <t>0014t000003K0HeAAK</t>
  </si>
  <si>
    <t>a024t0000010FeVAAU</t>
  </si>
  <si>
    <t>NH4425</t>
  </si>
  <si>
    <t>0014t000003K0HfAAK</t>
  </si>
  <si>
    <t>a024t0000010FeQAAU</t>
  </si>
  <si>
    <t>NH4314</t>
  </si>
  <si>
    <t>0014t000003K0HgAAK</t>
  </si>
  <si>
    <t>a024t0000010FeWAAU</t>
  </si>
  <si>
    <t>NH3638</t>
  </si>
  <si>
    <t>0014t000003K0HhAAK</t>
  </si>
  <si>
    <t>a024t0000010E1bAAE</t>
  </si>
  <si>
    <t>NH1126</t>
  </si>
  <si>
    <t>0014t000003K0HiAAK</t>
  </si>
  <si>
    <t>a024t0000010E1dAAE</t>
  </si>
  <si>
    <t>NH3642</t>
  </si>
  <si>
    <t>0014t000003K0HjAAK</t>
  </si>
  <si>
    <t>a024t0000010Fd4AAE</t>
  </si>
  <si>
    <t>LT4351</t>
  </si>
  <si>
    <t>0014t000003K0HkAAK</t>
  </si>
  <si>
    <t>a024t0000010Fd5AAE</t>
  </si>
  <si>
    <t>HF3118</t>
  </si>
  <si>
    <t>0014t000003K0HlAAK</t>
  </si>
  <si>
    <t>a024t0000010E1eAAE</t>
  </si>
  <si>
    <t>NH2021</t>
  </si>
  <si>
    <t>0014t000003K0HmAAK</t>
  </si>
  <si>
    <t>a024t0000010E1fAAE</t>
  </si>
  <si>
    <t>HF4496</t>
  </si>
  <si>
    <t>0014t000003K0HnAAK</t>
  </si>
  <si>
    <t>a024t0000010Fd6AAE</t>
  </si>
  <si>
    <t>HF1341</t>
  </si>
  <si>
    <t>0014t000003K0HoAAK</t>
  </si>
  <si>
    <t>a024t0000010Fd7AAE</t>
  </si>
  <si>
    <t>NH1631</t>
  </si>
  <si>
    <t>0014t000003K0HpAAK</t>
  </si>
  <si>
    <t>a024t0000010E1iAAE</t>
  </si>
  <si>
    <t>NH1236</t>
  </si>
  <si>
    <t>0014t000003K0HqAAK</t>
  </si>
  <si>
    <t>a024t0000010Fd8AAE</t>
  </si>
  <si>
    <t>HF2848</t>
  </si>
  <si>
    <t>0014t000003K0HrAAK</t>
  </si>
  <si>
    <t>a024t0000010E1lAAE</t>
  </si>
  <si>
    <t>NH3440</t>
  </si>
  <si>
    <t>0014t000003K0HsAAK</t>
  </si>
  <si>
    <t>a024t0000010Fd9AAE</t>
  </si>
  <si>
    <t>NH1195</t>
  </si>
  <si>
    <t>0014t000003K0HtAAK</t>
  </si>
  <si>
    <t>a024t0000010E1nAAE</t>
  </si>
  <si>
    <t>NH3615</t>
  </si>
  <si>
    <t>0014t000003K0HuAAK</t>
  </si>
  <si>
    <t>a024t0000010E1qAAE</t>
  </si>
  <si>
    <t>HF1857</t>
  </si>
  <si>
    <t>0014t000003K0HvAAK</t>
  </si>
  <si>
    <t>a024t0000010E1rAAE</t>
  </si>
  <si>
    <t>NH3670</t>
  </si>
  <si>
    <t>0014t000003K0HwAAK</t>
  </si>
  <si>
    <t>a024t0000010E1sAAE</t>
  </si>
  <si>
    <t>NH1252</t>
  </si>
  <si>
    <t>0014t000003K0HxAAK</t>
  </si>
  <si>
    <t>a024t0000010FdAAAU</t>
  </si>
  <si>
    <t>NH1922</t>
  </si>
  <si>
    <t>0014t000003K0HyAAK</t>
  </si>
  <si>
    <t>a024t0000010FdBAAU</t>
  </si>
  <si>
    <t>HF1456</t>
  </si>
  <si>
    <t>0014t000003K0HzAAK</t>
  </si>
  <si>
    <t>a024t0000010E1vAAE</t>
  </si>
  <si>
    <t>NH3709</t>
  </si>
  <si>
    <t>0014t000003K0I0AAK</t>
  </si>
  <si>
    <t>a024t0000010E1wAAE</t>
  </si>
  <si>
    <t>NH3265</t>
  </si>
  <si>
    <t>0014t000003K0I1AAK</t>
  </si>
  <si>
    <t>a024t0000010E1xAAE</t>
  </si>
  <si>
    <t>NH1722</t>
  </si>
  <si>
    <t>0014t000003K0I2AAK</t>
  </si>
  <si>
    <t>a024t0000010FdCAAU</t>
  </si>
  <si>
    <t>NH4402</t>
  </si>
  <si>
    <t>0014t000003K0I3AAK</t>
  </si>
  <si>
    <t>a024t0000010FdDAAU</t>
  </si>
  <si>
    <t>NH3506</t>
  </si>
  <si>
    <t>0014t000003K0I4AAK</t>
  </si>
  <si>
    <t>a024t0000010E20AAE</t>
  </si>
  <si>
    <t>NH1457</t>
  </si>
  <si>
    <t>0014t000003K0I5AAK</t>
  </si>
  <si>
    <t>a024t0000010E21AAE</t>
  </si>
  <si>
    <t>NH3849</t>
  </si>
  <si>
    <t>0014t000003K0I6AAK</t>
  </si>
  <si>
    <t>a024t0000010FdEAAU</t>
  </si>
  <si>
    <t>HF2028</t>
  </si>
  <si>
    <t>0014t000003K0I7AAK</t>
  </si>
  <si>
    <t>a024t0000010E23AAE</t>
  </si>
  <si>
    <t>NH4511</t>
  </si>
  <si>
    <t>0014t000003K0I8AAK</t>
  </si>
  <si>
    <t>a024t0000010E24AAE</t>
  </si>
  <si>
    <t>HF3534</t>
  </si>
  <si>
    <t>0014t000003K0I9AAK</t>
  </si>
  <si>
    <t>a024t0000010E25AAE</t>
  </si>
  <si>
    <t>NH3090</t>
  </si>
  <si>
    <t>0014t000003K0IAAA0</t>
  </si>
  <si>
    <t>a024t0000010E26AAE</t>
  </si>
  <si>
    <t>NH3338</t>
  </si>
  <si>
    <t>0014t000003K0IBAA0</t>
  </si>
  <si>
    <t>a024t0000010E27AAE</t>
  </si>
  <si>
    <t>HF4640</t>
  </si>
  <si>
    <t>0014t000003K0ICAA0</t>
  </si>
  <si>
    <t>a024t0000010E28AAE</t>
  </si>
  <si>
    <t>NH4503</t>
  </si>
  <si>
    <t>0014t000003K0IDAA0</t>
  </si>
  <si>
    <t>a024t0000010FdFAAU</t>
  </si>
  <si>
    <t>NH3335</t>
  </si>
  <si>
    <t>0014t000003K0IEAA0</t>
  </si>
  <si>
    <t>a024t0000010E2AAAU</t>
  </si>
  <si>
    <t>NH1370</t>
  </si>
  <si>
    <t>0014t000003K0IFAA0</t>
  </si>
  <si>
    <t>a024t0000010E2CAAU</t>
  </si>
  <si>
    <t>NH2009</t>
  </si>
  <si>
    <t>0014t000003K0IGAA0</t>
  </si>
  <si>
    <t>a024t0000010E2DAAU</t>
  </si>
  <si>
    <t>HF1897</t>
  </si>
  <si>
    <t>0014t000003K0IHAA0</t>
  </si>
  <si>
    <t>a024t0000010E2EAAU</t>
  </si>
  <si>
    <t>NH4427</t>
  </si>
  <si>
    <t>0014t000003K0IIAA0</t>
  </si>
  <si>
    <t>a024t0000010FdGAAU</t>
  </si>
  <si>
    <t>HF2799</t>
  </si>
  <si>
    <t>0014t000003K0IJAA0</t>
  </si>
  <si>
    <t>a024t0000010FdHAAU</t>
  </si>
  <si>
    <t>NH4650</t>
  </si>
  <si>
    <t>0014t000003K0IKAA0</t>
  </si>
  <si>
    <t>a024t0000010FdIAAU</t>
  </si>
  <si>
    <t>NH4362</t>
  </si>
  <si>
    <t>0014t000003K0ILAA0</t>
  </si>
  <si>
    <t>a024t0000010E2JAAU</t>
  </si>
  <si>
    <t>NH4504</t>
  </si>
  <si>
    <t>0014t000003K0IMAA0</t>
  </si>
  <si>
    <t>a024t0000010E2KAAU</t>
  </si>
  <si>
    <t>NH4111</t>
  </si>
  <si>
    <t>0014t000003K0INAA0</t>
  </si>
  <si>
    <t>a024t0000010E2LAAU</t>
  </si>
  <si>
    <t>NH3952</t>
  </si>
  <si>
    <t>0014t000003K0IOAA0</t>
  </si>
  <si>
    <t>a024t0000010FeNAAU</t>
  </si>
  <si>
    <t>NH3581</t>
  </si>
  <si>
    <t>0014t000003K0IPAA0</t>
  </si>
  <si>
    <t>a024t0000010E2XAAU</t>
  </si>
  <si>
    <t>NH1244</t>
  </si>
  <si>
    <t>0014t000003K0IQAA0</t>
  </si>
  <si>
    <t>a024t0000010FdJAAU</t>
  </si>
  <si>
    <t>NH3718</t>
  </si>
  <si>
    <t>0014t000003K0IRAA0</t>
  </si>
  <si>
    <t>a024t0000010E2ZAAU</t>
  </si>
  <si>
    <t>NH2128</t>
  </si>
  <si>
    <t>0014t000003K0ISAA0</t>
  </si>
  <si>
    <t>a024t0000010E2aAAE</t>
  </si>
  <si>
    <t>NH1253</t>
  </si>
  <si>
    <t>0014t000003K0ITAA0</t>
  </si>
  <si>
    <t>a024t0000010FdKAAU</t>
  </si>
  <si>
    <t>NH4586</t>
  </si>
  <si>
    <t>0014t000003K0IUAA0</t>
  </si>
  <si>
    <t>a024t0000010E2bAAE</t>
  </si>
  <si>
    <t>NH1290</t>
  </si>
  <si>
    <t>0014t000003K0IVAA0</t>
  </si>
  <si>
    <t>a024t0000010FdLAAU</t>
  </si>
  <si>
    <t>NH1156</t>
  </si>
  <si>
    <t>0014t000003K0IWAA0</t>
  </si>
  <si>
    <t>a024t0000010FdMAAU</t>
  </si>
  <si>
    <t>HF4641</t>
  </si>
  <si>
    <t>0014t000003K0IXAA0</t>
  </si>
  <si>
    <t>a024t0000010E2eAAE</t>
  </si>
  <si>
    <t>HF1967</t>
  </si>
  <si>
    <t>0014t000003K0IYAA0</t>
  </si>
  <si>
    <t>a024t0000010FdNAAU</t>
  </si>
  <si>
    <t>HF4453</t>
  </si>
  <si>
    <t>0014t000003K0IZAA0</t>
  </si>
  <si>
    <t>a024t0000010E2gAAE</t>
  </si>
  <si>
    <t>NH1798</t>
  </si>
  <si>
    <t>0014t000003K0IaAAK</t>
  </si>
  <si>
    <t>a024t0000010FdOAAU</t>
  </si>
  <si>
    <t>NH4373</t>
  </si>
  <si>
    <t>0014t000003K0IbAAK</t>
  </si>
  <si>
    <t>a024t0000010FdPAAU</t>
  </si>
  <si>
    <t>NH1554</t>
  </si>
  <si>
    <t>0014t000003K0IcAAK</t>
  </si>
  <si>
    <t>a024t0000010FdQAAU</t>
  </si>
  <si>
    <t>NH4337</t>
  </si>
  <si>
    <t>0014t000003K0IdAAK</t>
  </si>
  <si>
    <t>a024t0000010E2kAAE</t>
  </si>
  <si>
    <t>NH1186</t>
  </si>
  <si>
    <t>0014t000003K0IeAAK</t>
  </si>
  <si>
    <t>a024t0000010E2lAAE</t>
  </si>
  <si>
    <t>NH4382</t>
  </si>
  <si>
    <t>0014t000003K0IfAAK</t>
  </si>
  <si>
    <t>a024t0000010E2mAAE</t>
  </si>
  <si>
    <t>NH4380</t>
  </si>
  <si>
    <t>0014t000003K0IgAAK</t>
  </si>
  <si>
    <t>a024t0000010E2nAAE</t>
  </si>
  <si>
    <t>NH2920</t>
  </si>
  <si>
    <t>0014t000003K0IhAAK</t>
  </si>
  <si>
    <t>a024t0000010E2pAAE</t>
  </si>
  <si>
    <t>NH2124</t>
  </si>
  <si>
    <t>0014t000003K0IiAAK</t>
  </si>
  <si>
    <t>a024t0000010E2qAAE</t>
  </si>
  <si>
    <t>NH3712</t>
  </si>
  <si>
    <t>0014t000003K0IjAAK</t>
  </si>
  <si>
    <t>a024t0000010FdRAAU</t>
  </si>
  <si>
    <t>NH4728</t>
  </si>
  <si>
    <t>0014t000003K0IkAAK</t>
  </si>
  <si>
    <t>a024t0000010FdSAAU</t>
  </si>
  <si>
    <t>NH3643</t>
  </si>
  <si>
    <t>0014t000003K0IlAAK</t>
  </si>
  <si>
    <t>a024t0000010FdTAAU</t>
  </si>
  <si>
    <t>NH4370</t>
  </si>
  <si>
    <t>0014t000003K0ImAAK</t>
  </si>
  <si>
    <t>a024t0000010E2tAAE</t>
  </si>
  <si>
    <t>NH4502</t>
  </si>
  <si>
    <t>0014t000003K0InAAK</t>
  </si>
  <si>
    <t>a024t0000010E2uAAE</t>
  </si>
  <si>
    <t>NH4475</t>
  </si>
  <si>
    <t>0014t000003K0IoAAK</t>
  </si>
  <si>
    <t>a024t0000010E2vAAE</t>
  </si>
  <si>
    <t>HF4455</t>
  </si>
  <si>
    <t>0014t000003K0IpAAK</t>
  </si>
  <si>
    <t>a024t0000010E2wAAE</t>
  </si>
  <si>
    <t>HF4454</t>
  </si>
  <si>
    <t>0014t000003K0IqAAK</t>
  </si>
  <si>
    <t>a024t0000010E2xAAE</t>
  </si>
  <si>
    <t>HF4674</t>
  </si>
  <si>
    <t>0014t000003K0IrAAK</t>
  </si>
  <si>
    <t>a024t0000010E2yAAE</t>
  </si>
  <si>
    <t>NH3421</t>
  </si>
  <si>
    <t>0014t000003K0IsAAK</t>
  </si>
  <si>
    <t>a024t0000010E2zAAE</t>
  </si>
  <si>
    <t>NH4145</t>
  </si>
  <si>
    <t>0014t000003K0ItAAK</t>
  </si>
  <si>
    <t>a024t0000010FdUAAU</t>
  </si>
  <si>
    <t>NH4449</t>
  </si>
  <si>
    <t>0014t000003K0IuAAK</t>
  </si>
  <si>
    <t>a024t0000010E31AAE</t>
  </si>
  <si>
    <t>NH4389</t>
  </si>
  <si>
    <t>0014t000003K0IvAAK</t>
  </si>
  <si>
    <t>a024t0000010FdVAAU</t>
  </si>
  <si>
    <t>NH4458</t>
  </si>
  <si>
    <t>0014t000003K0IwAAK</t>
  </si>
  <si>
    <t>a024t0000010E32AAE</t>
  </si>
  <si>
    <t>NH4473</t>
  </si>
  <si>
    <t>0014t000003K0IxAAK</t>
  </si>
  <si>
    <t>a024t0000010E33AAE</t>
  </si>
  <si>
    <t>NH3711</t>
  </si>
  <si>
    <t>0014t000003K0IyAAK</t>
  </si>
  <si>
    <t>a024t0000010E35AAE</t>
  </si>
  <si>
    <t>HF3904</t>
  </si>
  <si>
    <t>0014t000003K0IzAAK</t>
  </si>
  <si>
    <t>a024t0000010E36AAE</t>
  </si>
  <si>
    <t>HF2034</t>
  </si>
  <si>
    <t>0014t000003K0J0AAK</t>
  </si>
  <si>
    <t>R E T I R E M E N T   H O M E S</t>
  </si>
  <si>
    <t>a024t0000010ECtAAM</t>
  </si>
  <si>
    <t>Retirement Home</t>
  </si>
  <si>
    <t>T0179</t>
  </si>
  <si>
    <t>0014t000003K08tAAC</t>
  </si>
  <si>
    <t>a024t0000010EEeAAM</t>
  </si>
  <si>
    <t>T0474</t>
  </si>
  <si>
    <t>0014t000003K0J1AAK</t>
  </si>
  <si>
    <t>a024t0000010EEnAAM</t>
  </si>
  <si>
    <t>T0502</t>
  </si>
  <si>
    <t>0014t000003K0J2AAK</t>
  </si>
  <si>
    <t>a024t0000010EESAA2</t>
  </si>
  <si>
    <t>T0449</t>
  </si>
  <si>
    <t>0014t000003K0J3AAK</t>
  </si>
  <si>
    <t>a024t0000010E7qAAE</t>
  </si>
  <si>
    <t>S0079</t>
  </si>
  <si>
    <t>0014t000003K0J4AAK</t>
  </si>
  <si>
    <t>a024t0000010E7mAAE</t>
  </si>
  <si>
    <t>S0068</t>
  </si>
  <si>
    <t>0014t000003K0J5AAK</t>
  </si>
  <si>
    <t>a024t0000010E6jAAE</t>
  </si>
  <si>
    <t>N0489</t>
  </si>
  <si>
    <t>0014t000003K0J6AAK</t>
  </si>
  <si>
    <t>a024t0000010EBOAA2</t>
  </si>
  <si>
    <t>T0043</t>
  </si>
  <si>
    <t>0014t000003K0J7AAK</t>
  </si>
  <si>
    <t>a024t0000010ED1AAM</t>
  </si>
  <si>
    <t>T0191</t>
  </si>
  <si>
    <t>0014t000003K0J8AAK</t>
  </si>
  <si>
    <t>a024t0000010EExAAM</t>
  </si>
  <si>
    <t>T0522</t>
  </si>
  <si>
    <t>0014t000003K0J9AAK</t>
  </si>
  <si>
    <t>a024t0000010E9ZAAU</t>
  </si>
  <si>
    <t>S0351</t>
  </si>
  <si>
    <t>0014t000003K0JAAA0</t>
  </si>
  <si>
    <t>a024t0000010EBxAAM</t>
  </si>
  <si>
    <t>T0094</t>
  </si>
  <si>
    <t>0014t000003K0JBAA0</t>
  </si>
  <si>
    <t>a024t0000010ED3AAM</t>
  </si>
  <si>
    <t>T0193</t>
  </si>
  <si>
    <t>0014t000003K0JCAA0</t>
  </si>
  <si>
    <t>a024t0000010E75AAE</t>
  </si>
  <si>
    <t>N0515</t>
  </si>
  <si>
    <t>0014t000003K0JDAA0</t>
  </si>
  <si>
    <t>a024t0000010E5fAAE</t>
  </si>
  <si>
    <t>N0393</t>
  </si>
  <si>
    <t>0014t000003K0JEAA0</t>
  </si>
  <si>
    <t>a024t0000010E7uAAE</t>
  </si>
  <si>
    <t>S0083</t>
  </si>
  <si>
    <t>0014t000003K0JFAA0</t>
  </si>
  <si>
    <t>a024t0000010ECdAAM</t>
  </si>
  <si>
    <t>T0150</t>
  </si>
  <si>
    <t>0014t000003K0JGAA0</t>
  </si>
  <si>
    <t>a024t0000010ECXAA2</t>
  </si>
  <si>
    <t>T0143</t>
  </si>
  <si>
    <t>0014t000003K0JHAA0</t>
  </si>
  <si>
    <t>a024t0000010ECVAA2</t>
  </si>
  <si>
    <t>T0141</t>
  </si>
  <si>
    <t>0014t000003K0JIAA0</t>
  </si>
  <si>
    <t>a024t0000010EEJAA2</t>
  </si>
  <si>
    <t>T0434</t>
  </si>
  <si>
    <t>0014t000003K0JJAA0</t>
  </si>
  <si>
    <t>a024t0000010ECWAA2</t>
  </si>
  <si>
    <t>T0142</t>
  </si>
  <si>
    <t>0014t000003K0JKAA0</t>
  </si>
  <si>
    <t>a024t0000010E8AAAU</t>
  </si>
  <si>
    <t>S0103</t>
  </si>
  <si>
    <t>0014t000003K0JLAA0</t>
  </si>
  <si>
    <t>a024t0000010ECaAAM</t>
  </si>
  <si>
    <t>T0147</t>
  </si>
  <si>
    <t>0014t000003K0JMAA0</t>
  </si>
  <si>
    <t>a024t0000010EFDAA2</t>
  </si>
  <si>
    <t>T0542</t>
  </si>
  <si>
    <t>0014t000003K0JNAA0</t>
  </si>
  <si>
    <t>a024t0000010E5wAAE</t>
  </si>
  <si>
    <t>N0414</t>
  </si>
  <si>
    <t>0014t000003K0JOAA0</t>
  </si>
  <si>
    <t>a024t0000010E88AAE</t>
  </si>
  <si>
    <t>S0101</t>
  </si>
  <si>
    <t>0014t000003K0JPAA0</t>
  </si>
  <si>
    <t>a024t0000010ECYAA2</t>
  </si>
  <si>
    <t>T0145</t>
  </si>
  <si>
    <t>0014t000003K0JQAA0</t>
  </si>
  <si>
    <t>a024t0000010EDPAA2</t>
  </si>
  <si>
    <t>T0255</t>
  </si>
  <si>
    <t>0014t000003K0JRAA0</t>
  </si>
  <si>
    <t>a024t0000010EF3AAM</t>
  </si>
  <si>
    <t>T0528</t>
  </si>
  <si>
    <t>0014t000003K0JSAA0</t>
  </si>
  <si>
    <t>a024t0000010E89AAE</t>
  </si>
  <si>
    <t>S0102</t>
  </si>
  <si>
    <t>0014t000003K0JTAA0</t>
  </si>
  <si>
    <t>a024t0000010E9yAAE</t>
  </si>
  <si>
    <t>S0403</t>
  </si>
  <si>
    <t>0014t000003K0JUAA0</t>
  </si>
  <si>
    <t>a024t0000010ECbAAM</t>
  </si>
  <si>
    <t>T0148</t>
  </si>
  <si>
    <t>0014t000003K0JVAA0</t>
  </si>
  <si>
    <t>a024t0000010ECcAAM</t>
  </si>
  <si>
    <t>T0149</t>
  </si>
  <si>
    <t>0014t000003K0JWAA0</t>
  </si>
  <si>
    <t>a024t0000010EDfAAM</t>
  </si>
  <si>
    <t>T0280</t>
  </si>
  <si>
    <t>0014t000003K0JXAA0</t>
  </si>
  <si>
    <t>a024t0000010E4JAAU</t>
  </si>
  <si>
    <t>N0134</t>
  </si>
  <si>
    <t>0014t000003K0JYAA0</t>
  </si>
  <si>
    <t>a024t0000010ECZAA2</t>
  </si>
  <si>
    <t>T0146</t>
  </si>
  <si>
    <t>0014t000003K0JZAA0</t>
  </si>
  <si>
    <t>a024t0000010E8UAAU</t>
  </si>
  <si>
    <t>S0131</t>
  </si>
  <si>
    <t>0014t000003K0JaAAK</t>
  </si>
  <si>
    <t>a024t0000010E9jAAE</t>
  </si>
  <si>
    <t>S0378</t>
  </si>
  <si>
    <t>0014t000003K0JbAAK</t>
  </si>
  <si>
    <t>a024t0000010E8rAAE</t>
  </si>
  <si>
    <t>S0168</t>
  </si>
  <si>
    <t>0014t000003K0JcAAK</t>
  </si>
  <si>
    <t>a024t0000010E9GAAU</t>
  </si>
  <si>
    <t>S0225</t>
  </si>
  <si>
    <t>0014t000003K0JdAAK</t>
  </si>
  <si>
    <t>a024t0000010E3yAAE</t>
  </si>
  <si>
    <t>N0084</t>
  </si>
  <si>
    <t>0014t000003K0JeAAK</t>
  </si>
  <si>
    <t>a024t0000010EBLAA2</t>
  </si>
  <si>
    <t>T0035</t>
  </si>
  <si>
    <t>0014t000003K0JfAAK</t>
  </si>
  <si>
    <t>a024t0000010E6kAAE</t>
  </si>
  <si>
    <t>N0490</t>
  </si>
  <si>
    <t>0014t000003K0JgAAK</t>
  </si>
  <si>
    <t>a024t0000010E7EAAU</t>
  </si>
  <si>
    <t>N0538</t>
  </si>
  <si>
    <t>0014t000003K0JhAAK</t>
  </si>
  <si>
    <t>a024t0000010E9EAAU</t>
  </si>
  <si>
    <t>S0221</t>
  </si>
  <si>
    <t>0014t000003K0JiAAK</t>
  </si>
  <si>
    <t>a024t0000010E54AAE</t>
  </si>
  <si>
    <t>N0258</t>
  </si>
  <si>
    <t>0014t000003K0JjAAK</t>
  </si>
  <si>
    <t>a024t0000010EDpAAM</t>
  </si>
  <si>
    <t>T0293</t>
  </si>
  <si>
    <t>0014t000003K0JkAAK</t>
  </si>
  <si>
    <t>a024t0000010EABAA2</t>
  </si>
  <si>
    <t>S0425</t>
  </si>
  <si>
    <t>0014t000003K0JlAAK</t>
  </si>
  <si>
    <t>a024t0000010ECnAAM</t>
  </si>
  <si>
    <t>T0168</t>
  </si>
  <si>
    <t>0014t000003K0JmAAK</t>
  </si>
  <si>
    <t>a024t0000010E5KAAU</t>
  </si>
  <si>
    <t>N0355</t>
  </si>
  <si>
    <t>0014t000003K0JnAAK</t>
  </si>
  <si>
    <t>a024t0000010E3MAAU</t>
  </si>
  <si>
    <t>N0031</t>
  </si>
  <si>
    <t>0014t000003K0JoAAK</t>
  </si>
  <si>
    <t>a024t0000010EAVAA2</t>
  </si>
  <si>
    <t>S0456</t>
  </si>
  <si>
    <t>0014t000003K0JpAAK</t>
  </si>
  <si>
    <t>a024t0000010EChAAM</t>
  </si>
  <si>
    <t>T0159</t>
  </si>
  <si>
    <t>0014t000003K0JqAAK</t>
  </si>
  <si>
    <t>a024t0000010EAGAA2</t>
  </si>
  <si>
    <t>S0435</t>
  </si>
  <si>
    <t>0014t000003K0JrAAK</t>
  </si>
  <si>
    <t>a024t0000010E6YAAU</t>
  </si>
  <si>
    <t>N0472</t>
  </si>
  <si>
    <t>0014t000003K0JsAAK</t>
  </si>
  <si>
    <t>a024t0000010E5gAAE</t>
  </si>
  <si>
    <t>N0394</t>
  </si>
  <si>
    <t>0014t000003K0JtAAK</t>
  </si>
  <si>
    <t>a024t0000010E5eAAE</t>
  </si>
  <si>
    <t>N0392</t>
  </si>
  <si>
    <t>0014t000003K0JuAAK</t>
  </si>
  <si>
    <t>a024t0000010E76AAE</t>
  </si>
  <si>
    <t>N0516</t>
  </si>
  <si>
    <t>0014t000003K0JvAAK</t>
  </si>
  <si>
    <t>a024t0000010EFZAA2</t>
  </si>
  <si>
    <t>T0583</t>
  </si>
  <si>
    <t>0014t000003K0JwAAK</t>
  </si>
  <si>
    <t>a024t0000010E7oAAE</t>
  </si>
  <si>
    <t>S0075</t>
  </si>
  <si>
    <t>0014t000003K0JxAAK</t>
  </si>
  <si>
    <t>a024t0000010E46AAE</t>
  </si>
  <si>
    <t>N0103</t>
  </si>
  <si>
    <t>0014t000003K0JyAAK</t>
  </si>
  <si>
    <t>a024t0000010E4GAAU</t>
  </si>
  <si>
    <t>N0124</t>
  </si>
  <si>
    <t>0014t000003K0JzAAK</t>
  </si>
  <si>
    <t>a024t0000010E5bAAE</t>
  </si>
  <si>
    <t>N0389</t>
  </si>
  <si>
    <t>0014t000003K0K0AAK</t>
  </si>
  <si>
    <t>a024t0000010E6HAAU</t>
  </si>
  <si>
    <t>N0449</t>
  </si>
  <si>
    <t>0014t000003K0K1AAK</t>
  </si>
  <si>
    <t>a024t0000010ECHAA2</t>
  </si>
  <si>
    <t>T0119</t>
  </si>
  <si>
    <t>0014t000003K0K2AAK</t>
  </si>
  <si>
    <t>a024t0000010E47AAE</t>
  </si>
  <si>
    <t>N0104</t>
  </si>
  <si>
    <t>0014t000003K0K3AAK</t>
  </si>
  <si>
    <t>a024t0000010E6eAAE</t>
  </si>
  <si>
    <t>N0479</t>
  </si>
  <si>
    <t>0014t000003K0K4AAK</t>
  </si>
  <si>
    <t>a024t0000010E9wAAE</t>
  </si>
  <si>
    <t>S0401</t>
  </si>
  <si>
    <t>0014t000003K0K5AAK</t>
  </si>
  <si>
    <t>a024t0000010EFMAA2</t>
  </si>
  <si>
    <t>T0554</t>
  </si>
  <si>
    <t>0014t000003K0K6AAK</t>
  </si>
  <si>
    <t>a024t0000010ECyAAM</t>
  </si>
  <si>
    <t>T0187</t>
  </si>
  <si>
    <t>0014t000003K0K7AAK</t>
  </si>
  <si>
    <t>a024t0000010E7TAAU</t>
  </si>
  <si>
    <t>S0025</t>
  </si>
  <si>
    <t>0014t000003K0K8AAK</t>
  </si>
  <si>
    <t>a024t0000010EAjAAM</t>
  </si>
  <si>
    <t>S0477</t>
  </si>
  <si>
    <t>0014t000003K0K9AAK</t>
  </si>
  <si>
    <t>a024t0000010EDMAA2</t>
  </si>
  <si>
    <t>T0245</t>
  </si>
  <si>
    <t>0014t000003K0KAAA0</t>
  </si>
  <si>
    <t>a024t0000010FeYAAU</t>
  </si>
  <si>
    <t>T0290</t>
  </si>
  <si>
    <t>0014t000003K0KBAA0</t>
  </si>
  <si>
    <t>a024t0000010EDmAAM</t>
  </si>
  <si>
    <t>T0291</t>
  </si>
  <si>
    <t>0014t000003K0KCAA0</t>
  </si>
  <si>
    <t>a024t0000010EDqAAM</t>
  </si>
  <si>
    <t>T0294</t>
  </si>
  <si>
    <t>0014t000003K0KDAA0</t>
  </si>
  <si>
    <t>a024t0000010ECzAAM</t>
  </si>
  <si>
    <t>T0189</t>
  </si>
  <si>
    <t>0014t000003K0KEAA0</t>
  </si>
  <si>
    <t>a024t0000010E7BAAU</t>
  </si>
  <si>
    <t>N0528</t>
  </si>
  <si>
    <t>0014t000003K0KFAA0</t>
  </si>
  <si>
    <t>a024t0000010E6iAAE</t>
  </si>
  <si>
    <t>N0487</t>
  </si>
  <si>
    <t>0014t000003K0KGAA0</t>
  </si>
  <si>
    <t>a024t0000010E3JAAU</t>
  </si>
  <si>
    <t>N0026</t>
  </si>
  <si>
    <t>0014t000003K0KHAA0</t>
  </si>
  <si>
    <t>a024t0000010EDyAAM</t>
  </si>
  <si>
    <t>T0389</t>
  </si>
  <si>
    <t>0014t000003K0KIAA0</t>
  </si>
  <si>
    <t>a024t0000010E9oAAE</t>
  </si>
  <si>
    <t>S0384</t>
  </si>
  <si>
    <t>0014t000003K0KJAA0</t>
  </si>
  <si>
    <t>a024t0000010EF8AAM</t>
  </si>
  <si>
    <t>T0536</t>
  </si>
  <si>
    <t>0014t000003K0KKAA0</t>
  </si>
  <si>
    <t>a024t0000010E7nAAE</t>
  </si>
  <si>
    <t>S0069</t>
  </si>
  <si>
    <t>0014t000003K0KLAA0</t>
  </si>
  <si>
    <t>a024t0000010E6aAAE</t>
  </si>
  <si>
    <t>N0475</t>
  </si>
  <si>
    <t>0014t000003K0KMAA0</t>
  </si>
  <si>
    <t>a024t0000010E92AAE</t>
  </si>
  <si>
    <t>S0184</t>
  </si>
  <si>
    <t>0014t000003K0KNAA0</t>
  </si>
  <si>
    <t>a024t0000010E6nAAE</t>
  </si>
  <si>
    <t>N0494</t>
  </si>
  <si>
    <t>0014t000003K0KOAA0</t>
  </si>
  <si>
    <t>a024t0000010EFGAA2</t>
  </si>
  <si>
    <t>T0545</t>
  </si>
  <si>
    <t>0014t000003K0KPAA0</t>
  </si>
  <si>
    <t>a024t0000010EDSAA2</t>
  </si>
  <si>
    <t>T0263</t>
  </si>
  <si>
    <t>0014t000003K0KQAA0</t>
  </si>
  <si>
    <t>a024t0000010EErAAM</t>
  </si>
  <si>
    <t>T0508</t>
  </si>
  <si>
    <t>0014t000003K0KRAA0</t>
  </si>
  <si>
    <t>a024t0000010EEFAA2</t>
  </si>
  <si>
    <t>T0426</t>
  </si>
  <si>
    <t>0014t000003K0KSAA0</t>
  </si>
  <si>
    <t>a024t0000010E7NAAU</t>
  </si>
  <si>
    <t>S0019</t>
  </si>
  <si>
    <t>0014t000003K0KTAA0</t>
  </si>
  <si>
    <t>a024t0000010EE4AAM</t>
  </si>
  <si>
    <t>T0396</t>
  </si>
  <si>
    <t>0014t000003K0KUAA0</t>
  </si>
  <si>
    <t>a024t0000010EEiAAM</t>
  </si>
  <si>
    <t>T0486</t>
  </si>
  <si>
    <t>0014t000003K0KVAA0</t>
  </si>
  <si>
    <t>a024t0000010E5SAAU</t>
  </si>
  <si>
    <t>N0376</t>
  </si>
  <si>
    <t>0014t000003K0KWAA0</t>
  </si>
  <si>
    <t>a024t0000010E5TAAU</t>
  </si>
  <si>
    <t>N0377</t>
  </si>
  <si>
    <t>0014t000003K0KXAA0</t>
  </si>
  <si>
    <t>a024t0000010E3OAAU</t>
  </si>
  <si>
    <t>N0036</t>
  </si>
  <si>
    <t>0014t000003K0KYAA0</t>
  </si>
  <si>
    <t>a024t0000010E8yAAE</t>
  </si>
  <si>
    <t>S0178</t>
  </si>
  <si>
    <t>0014t000003K0KZAA0</t>
  </si>
  <si>
    <t>a024t0000010E4gAAE</t>
  </si>
  <si>
    <t>N0181</t>
  </si>
  <si>
    <t>0014t000003K0KaAAK</t>
  </si>
  <si>
    <t>a024t0000010E4BAAU</t>
  </si>
  <si>
    <t>N0112</t>
  </si>
  <si>
    <t>0014t000003K0KbAAK</t>
  </si>
  <si>
    <t>a024t0000010EDGAA2</t>
  </si>
  <si>
    <t>T0225</t>
  </si>
  <si>
    <t>0014t000003K0KcAAK</t>
  </si>
  <si>
    <t>a024t0000010E7LAAU</t>
  </si>
  <si>
    <t>S0017</t>
  </si>
  <si>
    <t>0014t000003K0KdAAK</t>
  </si>
  <si>
    <t>a024t0000010E9RAAU</t>
  </si>
  <si>
    <t>S0312</t>
  </si>
  <si>
    <t>0014t000003K0KeAAK</t>
  </si>
  <si>
    <t>a024t0000010ECfAAM</t>
  </si>
  <si>
    <t>T0154</t>
  </si>
  <si>
    <t>0014t000003K0KfAAK</t>
  </si>
  <si>
    <t>a024t0000010EBhAAM</t>
  </si>
  <si>
    <t>T0070</t>
  </si>
  <si>
    <t>0014t000003K0KgAAK</t>
  </si>
  <si>
    <t>a024t0000010E4pAAE</t>
  </si>
  <si>
    <t>N0226</t>
  </si>
  <si>
    <t>0014t000003K0KhAAK</t>
  </si>
  <si>
    <t>a024t0000010EB2AAM</t>
  </si>
  <si>
    <t>T0004</t>
  </si>
  <si>
    <t>0014t000003K0KiAAK</t>
  </si>
  <si>
    <t>a024t0000010EBZAA2</t>
  </si>
  <si>
    <t>T0059</t>
  </si>
  <si>
    <t>0014t000003K0KjAAK</t>
  </si>
  <si>
    <t>a024t0000010E9bAAE</t>
  </si>
  <si>
    <t>S0353</t>
  </si>
  <si>
    <t>0014t000003K0KkAAK</t>
  </si>
  <si>
    <t>a024t0000010EE9AAM</t>
  </si>
  <si>
    <t>T0410</t>
  </si>
  <si>
    <t>0014t000003K0KlAAK</t>
  </si>
  <si>
    <t>a024t0000010E4XAAU</t>
  </si>
  <si>
    <t>N0162</t>
  </si>
  <si>
    <t>0014t000003K0KmAAK</t>
  </si>
  <si>
    <t>a024t0000010E5pAAE</t>
  </si>
  <si>
    <t>N0405</t>
  </si>
  <si>
    <t>0014t000003K0KnAAK</t>
  </si>
  <si>
    <t>a024t0000010EBIAA2</t>
  </si>
  <si>
    <t>T0032</t>
  </si>
  <si>
    <t>0014t000003K0KoAAK</t>
  </si>
  <si>
    <t>a024t0000010E3HAAU</t>
  </si>
  <si>
    <t>N0024</t>
  </si>
  <si>
    <t>0014t000003K0KpAAK</t>
  </si>
  <si>
    <t>a024t0000010EBHAA2</t>
  </si>
  <si>
    <t>T0031</t>
  </si>
  <si>
    <t>0014t000003K0KqAAK</t>
  </si>
  <si>
    <t>a024t0000010EBJAA2</t>
  </si>
  <si>
    <t>T0033</t>
  </si>
  <si>
    <t>0014t000003K0KrAAK</t>
  </si>
  <si>
    <t>a024t0000010EBGAA2</t>
  </si>
  <si>
    <t>T0030</t>
  </si>
  <si>
    <t>0014t000003K0KsAAK</t>
  </si>
  <si>
    <t>a024t0000010DtVAAU</t>
  </si>
  <si>
    <t>S0022</t>
  </si>
  <si>
    <t>0014t000003K0KtAAK</t>
  </si>
  <si>
    <t>a024t0000010E3IAAU</t>
  </si>
  <si>
    <t>N0025</t>
  </si>
  <si>
    <t>0014t000003K0KuAAK</t>
  </si>
  <si>
    <t>a024t0000010DtWAAU</t>
  </si>
  <si>
    <t>S0024</t>
  </si>
  <si>
    <t>0014t000003K0KvAAK</t>
  </si>
  <si>
    <t>a024t0000010E7PAAU</t>
  </si>
  <si>
    <t>S0021</t>
  </si>
  <si>
    <t>0014t000003K0KwAAK</t>
  </si>
  <si>
    <t>a024t0000010E5AAAU</t>
  </si>
  <si>
    <t>N0270</t>
  </si>
  <si>
    <t>0014t000003K0KxAAK</t>
  </si>
  <si>
    <t>a024t0000010E5FAAU</t>
  </si>
  <si>
    <t>N0275</t>
  </si>
  <si>
    <t>0014t000003K0KyAAK</t>
  </si>
  <si>
    <t>a024t0000010E6dAAE</t>
  </si>
  <si>
    <t>N0478</t>
  </si>
  <si>
    <t>0014t000003K0KzAAK</t>
  </si>
  <si>
    <t>a024t0000010E8MAAU</t>
  </si>
  <si>
    <t>S0120</t>
  </si>
  <si>
    <t>0014t000003K0L0AAK</t>
  </si>
  <si>
    <t>a024t0000010E6lAAE</t>
  </si>
  <si>
    <t>N0491</t>
  </si>
  <si>
    <t>0014t000003K0L1AAK</t>
  </si>
  <si>
    <t>a024t0000010E4HAAU</t>
  </si>
  <si>
    <t>N0125</t>
  </si>
  <si>
    <t>0014t000003K0L2AAK</t>
  </si>
  <si>
    <t>a024t0000010E9sAAE</t>
  </si>
  <si>
    <t>S0391</t>
  </si>
  <si>
    <t>0014t000003K0L3AAK</t>
  </si>
  <si>
    <t>a024t0000010E3EAAU</t>
  </si>
  <si>
    <t>N0017</t>
  </si>
  <si>
    <t>0014t000003K0L4AAK</t>
  </si>
  <si>
    <t>a024t0000010EEfAAM</t>
  </si>
  <si>
    <t>T0475</t>
  </si>
  <si>
    <t>0014t000003K0L5AAK</t>
  </si>
  <si>
    <t>a024t0000010E41AAE</t>
  </si>
  <si>
    <t>N0095</t>
  </si>
  <si>
    <t>0014t000003K0L6AAK</t>
  </si>
  <si>
    <t>a024t0000010E8nAAE</t>
  </si>
  <si>
    <t>S0159</t>
  </si>
  <si>
    <t>0014t000003K0L7AAK</t>
  </si>
  <si>
    <t>a024t0000010EAFAA2</t>
  </si>
  <si>
    <t>S0434</t>
  </si>
  <si>
    <t>0014t000003K0L8AAK</t>
  </si>
  <si>
    <t>a024t0000010EA4AAM</t>
  </si>
  <si>
    <t>S0413</t>
  </si>
  <si>
    <t>0014t000003K0L9AAK</t>
  </si>
  <si>
    <t>a024t0000010ECJAA2</t>
  </si>
  <si>
    <t>T0122</t>
  </si>
  <si>
    <t>0014t000003K0LAAA0</t>
  </si>
  <si>
    <t>a024t0000010DtqAAE</t>
  </si>
  <si>
    <t>T0274</t>
  </si>
  <si>
    <t>0014t000003K0LBAA0</t>
  </si>
  <si>
    <t>a024t0000010E82AAE</t>
  </si>
  <si>
    <t>S0092</t>
  </si>
  <si>
    <t>0014t000003K0LCAA0</t>
  </si>
  <si>
    <t>a024t0000010EBdAAM</t>
  </si>
  <si>
    <t>T0065</t>
  </si>
  <si>
    <t>0014t000003K0LDAA0</t>
  </si>
  <si>
    <t>a024t0000010EDjAAM</t>
  </si>
  <si>
    <t>T0286</t>
  </si>
  <si>
    <t>0014t000003K0LEAA0</t>
  </si>
  <si>
    <t>a024t0000010EDWAA2</t>
  </si>
  <si>
    <t>T0268</t>
  </si>
  <si>
    <t>0014t000003K0LFAA0</t>
  </si>
  <si>
    <t>a024t0000010EFaAAM</t>
  </si>
  <si>
    <t>T0584</t>
  </si>
  <si>
    <t>0014t000003K0LGAA0</t>
  </si>
  <si>
    <t>a024t0000010E8KAAU</t>
  </si>
  <si>
    <t>S0118</t>
  </si>
  <si>
    <t>0014t000003K0LHAA0</t>
  </si>
  <si>
    <t>a024t0000010E4ZAAU</t>
  </si>
  <si>
    <t>N0165</t>
  </si>
  <si>
    <t>0014t000003K0LIAA0</t>
  </si>
  <si>
    <t>a024t0000010E3PAAU</t>
  </si>
  <si>
    <t>N0037</t>
  </si>
  <si>
    <t>0014t000003K0LJAA0</t>
  </si>
  <si>
    <t>a024t0000010EAwAAM</t>
  </si>
  <si>
    <t>S0502</t>
  </si>
  <si>
    <t>0014t000003K0LKAA0</t>
  </si>
  <si>
    <t>a024t0000010E5ZAAU</t>
  </si>
  <si>
    <t>N0387</t>
  </si>
  <si>
    <t>0014t000003K0LLAA0</t>
  </si>
  <si>
    <t>a024t0000010E8xAAE</t>
  </si>
  <si>
    <t>S0177</t>
  </si>
  <si>
    <t>0014t000003K0LMAA0</t>
  </si>
  <si>
    <t>a024t0000010E7lAAE</t>
  </si>
  <si>
    <t>S0067</t>
  </si>
  <si>
    <t>0014t000003K0LNAA0</t>
  </si>
  <si>
    <t>a024t0000010EBwAAM</t>
  </si>
  <si>
    <t>T0093</t>
  </si>
  <si>
    <t>0014t000003K0LOAA0</t>
  </si>
  <si>
    <t>a024t0000010EBtAAM</t>
  </si>
  <si>
    <t>T0088</t>
  </si>
  <si>
    <t>0014t000003K0LPAA0</t>
  </si>
  <si>
    <t>a024t0000010E3wAAE</t>
  </si>
  <si>
    <t>N0081</t>
  </si>
  <si>
    <t>0014t000003K0LQAA0</t>
  </si>
  <si>
    <t>a024t0000010EBsAAM</t>
  </si>
  <si>
    <t>T0086</t>
  </si>
  <si>
    <t>0014t000003K0LRAA0</t>
  </si>
  <si>
    <t>a024t0000010E3vAAE</t>
  </si>
  <si>
    <t>N0080</t>
  </si>
  <si>
    <t>0014t000003K0LSAA0</t>
  </si>
  <si>
    <t>a024t0000010E3hAAE</t>
  </si>
  <si>
    <t>N0065</t>
  </si>
  <si>
    <t>0014t000003K0LTAA0</t>
  </si>
  <si>
    <t>a024t0000010E3uAAE</t>
  </si>
  <si>
    <t>N0079</t>
  </si>
  <si>
    <t>0014t000003K0LUAA0</t>
  </si>
  <si>
    <t>a024t0000010E3rAAE</t>
  </si>
  <si>
    <t>N0076</t>
  </si>
  <si>
    <t>0014t000003K0LVAA0</t>
  </si>
  <si>
    <t>a024t0000010E7jAAE</t>
  </si>
  <si>
    <t>S0061</t>
  </si>
  <si>
    <t>0014t000003K0LWAA0</t>
  </si>
  <si>
    <t>a024t0000010EEaAAM</t>
  </si>
  <si>
    <t>T0464</t>
  </si>
  <si>
    <t>0014t000003K0LXAA0</t>
  </si>
  <si>
    <t>a024t0000010E3qAAE</t>
  </si>
  <si>
    <t>N0074</t>
  </si>
  <si>
    <t>0014t000003K0LYAA0</t>
  </si>
  <si>
    <t>a024t0000010EBnAAM</t>
  </si>
  <si>
    <t>T0078</t>
  </si>
  <si>
    <t>0014t000003K0LZAA0</t>
  </si>
  <si>
    <t>a024t0000010E3pAAE</t>
  </si>
  <si>
    <t>N0073</t>
  </si>
  <si>
    <t>0014t000003K0LaAAK</t>
  </si>
  <si>
    <t>a024t0000010EC1AAM</t>
  </si>
  <si>
    <t>T0099</t>
  </si>
  <si>
    <t>0014t000003K0LbAAK</t>
  </si>
  <si>
    <t>a024t0000010E9QAAU</t>
  </si>
  <si>
    <t>S0244</t>
  </si>
  <si>
    <t>0014t000003K0LcAAK</t>
  </si>
  <si>
    <t>a024t0000010E5xAAE</t>
  </si>
  <si>
    <t>N0416</t>
  </si>
  <si>
    <t>0014t000003K0LdAAK</t>
  </si>
  <si>
    <t>a024t0000010EBoAAM</t>
  </si>
  <si>
    <t>T0080</t>
  </si>
  <si>
    <t>0014t000003K0LeAAK</t>
  </si>
  <si>
    <t>a024t0000010E3oAAE</t>
  </si>
  <si>
    <t>N0072</t>
  </si>
  <si>
    <t>0014t000003K0LfAAK</t>
  </si>
  <si>
    <t>a024t0000010E7kAAE</t>
  </si>
  <si>
    <t>S0064</t>
  </si>
  <si>
    <t>0014t000003K0LgAAK</t>
  </si>
  <si>
    <t>a024t0000010E3nAAE</t>
  </si>
  <si>
    <t>N0071</t>
  </si>
  <si>
    <t>0014t000003K0LhAAK</t>
  </si>
  <si>
    <t>a024t0000010EC6AAM</t>
  </si>
  <si>
    <t>T0107</t>
  </si>
  <si>
    <t>0014t000003K0LiAAK</t>
  </si>
  <si>
    <t>a024t0000010E3bAAE</t>
  </si>
  <si>
    <t>N0058</t>
  </si>
  <si>
    <t>0014t000003K0LjAAK</t>
  </si>
  <si>
    <t>a024t0000010EEMAA2</t>
  </si>
  <si>
    <t>T0440</t>
  </si>
  <si>
    <t>0014t000003K0LkAAK</t>
  </si>
  <si>
    <t>a024t0000010E3aAAE</t>
  </si>
  <si>
    <t>N0056</t>
  </si>
  <si>
    <t>0014t000003K0LlAAK</t>
  </si>
  <si>
    <t>a024t0000010EEQAA2</t>
  </si>
  <si>
    <t>T0447</t>
  </si>
  <si>
    <t>0014t000003K0LmAAK</t>
  </si>
  <si>
    <t>a024t0000010EBmAAM</t>
  </si>
  <si>
    <t>T0077</t>
  </si>
  <si>
    <t>0014t000003K0LnAAK</t>
  </si>
  <si>
    <t>a024t0000010E3gAAE</t>
  </si>
  <si>
    <t>N0064</t>
  </si>
  <si>
    <t>0014t000003K0LoAAK</t>
  </si>
  <si>
    <t>a024t0000010E6KAAU</t>
  </si>
  <si>
    <t>N0454</t>
  </si>
  <si>
    <t>0014t000003K0LpAAK</t>
  </si>
  <si>
    <t>a024t0000010EEXAA2</t>
  </si>
  <si>
    <t>T0458</t>
  </si>
  <si>
    <t>0014t000003K0LqAAK</t>
  </si>
  <si>
    <t>a024t0000010E5WAAU</t>
  </si>
  <si>
    <t>N0383</t>
  </si>
  <si>
    <t>0014t000003K0LrAAK</t>
  </si>
  <si>
    <t>a024t0000010EC5AAM</t>
  </si>
  <si>
    <t>T0106</t>
  </si>
  <si>
    <t>0014t000003K0LsAAK</t>
  </si>
  <si>
    <t>a024t0000010E3ZAAU</t>
  </si>
  <si>
    <t>N0055</t>
  </si>
  <si>
    <t>0014t000003K0LtAAK</t>
  </si>
  <si>
    <t>a024t0000010E3tAAE</t>
  </si>
  <si>
    <t>N0078</t>
  </si>
  <si>
    <t>0014t000003K0LuAAK</t>
  </si>
  <si>
    <t>a024t0000010E7iAAE</t>
  </si>
  <si>
    <t>S0060</t>
  </si>
  <si>
    <t>0014t000003K0LvAAK</t>
  </si>
  <si>
    <t>a024t0000010EAHAA2</t>
  </si>
  <si>
    <t>S0436</t>
  </si>
  <si>
    <t>0014t000003K0LwAAK</t>
  </si>
  <si>
    <t>a024t0000010EBvAAM</t>
  </si>
  <si>
    <t>T0092</t>
  </si>
  <si>
    <t>0014t000003K0LxAAK</t>
  </si>
  <si>
    <t>a024t0000010E98AAE</t>
  </si>
  <si>
    <t>S0204</t>
  </si>
  <si>
    <t>0014t000003K0LyAAK</t>
  </si>
  <si>
    <t>a024t0000010E62AAE</t>
  </si>
  <si>
    <t>N0424</t>
  </si>
  <si>
    <t>0014t000003K0LzAAK</t>
  </si>
  <si>
    <t>a024t0000010E7eAAE</t>
  </si>
  <si>
    <t>S0055</t>
  </si>
  <si>
    <t>0014t000003K0M0AAK</t>
  </si>
  <si>
    <t>a024t0000010E3fAAE</t>
  </si>
  <si>
    <t>N0063</t>
  </si>
  <si>
    <t>0014t000003K0M1AAK</t>
  </si>
  <si>
    <t>a024t0000010E3YAAU</t>
  </si>
  <si>
    <t>N0053</t>
  </si>
  <si>
    <t>0014t000003K0M2AAK</t>
  </si>
  <si>
    <t>a024t0000010EEPAA2</t>
  </si>
  <si>
    <t>T0446</t>
  </si>
  <si>
    <t>0014t000003K0M3AAK</t>
  </si>
  <si>
    <t>a024t0000010E3TAAU</t>
  </si>
  <si>
    <t>N0048</t>
  </si>
  <si>
    <t>0014t000003K0M4AAK</t>
  </si>
  <si>
    <t>a024t0000010E3XAAU</t>
  </si>
  <si>
    <t>N0052</t>
  </si>
  <si>
    <t>0014t000003K0M5AAK</t>
  </si>
  <si>
    <t>a024t0000010E7dAAE</t>
  </si>
  <si>
    <t>S0054</t>
  </si>
  <si>
    <t>0014t000003K0M6AAK</t>
  </si>
  <si>
    <t>a024t0000010E7cAAE</t>
  </si>
  <si>
    <t>S0053</t>
  </si>
  <si>
    <t>0014t000003K0M7AAK</t>
  </si>
  <si>
    <t>a024t0000010EEbAAM</t>
  </si>
  <si>
    <t>T0465</t>
  </si>
  <si>
    <t>0014t000003K0M8AAK</t>
  </si>
  <si>
    <t>a024t0000010EBrAAM</t>
  </si>
  <si>
    <t>T0083</t>
  </si>
  <si>
    <t>0014t000003K0M9AAK</t>
  </si>
  <si>
    <t>a024t0000010EA9AAM</t>
  </si>
  <si>
    <t>S0421</t>
  </si>
  <si>
    <t>0014t000003K0MAAA0</t>
  </si>
  <si>
    <t>a024t0000010E9nAAE</t>
  </si>
  <si>
    <t>S0383</t>
  </si>
  <si>
    <t>0014t000003K0MBAA0</t>
  </si>
  <si>
    <t>a024t0000010EC4AAM</t>
  </si>
  <si>
    <t>T0104</t>
  </si>
  <si>
    <t>0014t000003K0MCAA0</t>
  </si>
  <si>
    <t>a024t0000010E3eAAE</t>
  </si>
  <si>
    <t>N0062</t>
  </si>
  <si>
    <t>0014t000003K0MDAA0</t>
  </si>
  <si>
    <t>a024t0000010EC9AAM</t>
  </si>
  <si>
    <t>T0110</t>
  </si>
  <si>
    <t>0014t000003K0MEAA0</t>
  </si>
  <si>
    <t>a024t0000010EDrAAM</t>
  </si>
  <si>
    <t>T0296</t>
  </si>
  <si>
    <t>0014t000003K0MFAA0</t>
  </si>
  <si>
    <t>a024t0000010E3WAAU</t>
  </si>
  <si>
    <t>N0051</t>
  </si>
  <si>
    <t>0014t000003K0MGAA0</t>
  </si>
  <si>
    <t>a024t0000010E3VAAU</t>
  </si>
  <si>
    <t>N0050</t>
  </si>
  <si>
    <t>0014t000003K0MHAA0</t>
  </si>
  <si>
    <t>a024t0000010EC3AAM</t>
  </si>
  <si>
    <t>T0101</t>
  </si>
  <si>
    <t>0014t000003K0MIAA0</t>
  </si>
  <si>
    <t>a024t0000010EC2AAM</t>
  </si>
  <si>
    <t>T0100</t>
  </si>
  <si>
    <t>0014t000003K0MJAA0</t>
  </si>
  <si>
    <t>a024t0000010E3UAAU</t>
  </si>
  <si>
    <t>N0049</t>
  </si>
  <si>
    <t>0014t000003K0MKAA0</t>
  </si>
  <si>
    <t>a024t0000010E6SAAU</t>
  </si>
  <si>
    <t>N0465</t>
  </si>
  <si>
    <t>0014t000003K0MLAA0</t>
  </si>
  <si>
    <t>a024t0000010E7bAAE</t>
  </si>
  <si>
    <t>S0050</t>
  </si>
  <si>
    <t>0014t000003K0MMAA0</t>
  </si>
  <si>
    <t>a024t0000010ECAAA2</t>
  </si>
  <si>
    <t>T0111</t>
  </si>
  <si>
    <t>0014t000003K0MNAA0</t>
  </si>
  <si>
    <t>a024t0000010E5qAAE</t>
  </si>
  <si>
    <t>N0407</t>
  </si>
  <si>
    <t>0014t000003K0MOAA0</t>
  </si>
  <si>
    <t>a024t0000010E3SAAU</t>
  </si>
  <si>
    <t>N0047</t>
  </si>
  <si>
    <t>0014t000003K0MPAA0</t>
  </si>
  <si>
    <t>a024t0000010E3mAAE</t>
  </si>
  <si>
    <t>N0070</t>
  </si>
  <si>
    <t>0014t000003K0MQAA0</t>
  </si>
  <si>
    <t>a024t0000010EC0AAM</t>
  </si>
  <si>
    <t>T0097</t>
  </si>
  <si>
    <t>0014t000003K0MRAA0</t>
  </si>
  <si>
    <t>a024t0000010E7gAAE</t>
  </si>
  <si>
    <t>S0058</t>
  </si>
  <si>
    <t>0014t000003K0MSAA0</t>
  </si>
  <si>
    <t>a024t0000010EBuAAM</t>
  </si>
  <si>
    <t>T0090</t>
  </si>
  <si>
    <t>0014t000003K0MTAA0</t>
  </si>
  <si>
    <t>a024t0000010E7hAAE</t>
  </si>
  <si>
    <t>S0059</t>
  </si>
  <si>
    <t>0014t000003K0MUAA0</t>
  </si>
  <si>
    <t>a024t0000010EC7AAM</t>
  </si>
  <si>
    <t>T0108</t>
  </si>
  <si>
    <t>0014t000003K0MVAA0</t>
  </si>
  <si>
    <t>a024t0000010E3lAAE</t>
  </si>
  <si>
    <t>N0069</t>
  </si>
  <si>
    <t>0014t000003K0MWAA0</t>
  </si>
  <si>
    <t>a024t0000010E9uAAE</t>
  </si>
  <si>
    <t>S0394</t>
  </si>
  <si>
    <t>0014t000003K0MXAA0</t>
  </si>
  <si>
    <t>a024t0000010E6RAAU</t>
  </si>
  <si>
    <t>N0464</t>
  </si>
  <si>
    <t>0014t000003K0MYAA0</t>
  </si>
  <si>
    <t>a024t0000010E3cAAE</t>
  </si>
  <si>
    <t>N0059</t>
  </si>
  <si>
    <t>0014t000003K0MZAA0</t>
  </si>
  <si>
    <t>a024t0000010EBzAAM</t>
  </si>
  <si>
    <t>T0096</t>
  </si>
  <si>
    <t>0014t000003K0MaAAK</t>
  </si>
  <si>
    <t>a024t0000010E3sAAE</t>
  </si>
  <si>
    <t>N0077</t>
  </si>
  <si>
    <t>0014t000003K0MbAAK</t>
  </si>
  <si>
    <t>a024t0000010E65AAE</t>
  </si>
  <si>
    <t>N0429</t>
  </si>
  <si>
    <t>0014t000003K0McAAK</t>
  </si>
  <si>
    <t>a024t0000010E7fAAE</t>
  </si>
  <si>
    <t>S0057</t>
  </si>
  <si>
    <t>0014t000003K0MdAAK</t>
  </si>
  <si>
    <t>a024t0000010EC8AAM</t>
  </si>
  <si>
    <t>T0109</t>
  </si>
  <si>
    <t>0014t000003K0MeAAK</t>
  </si>
  <si>
    <t>a024t0000010E3jAAE</t>
  </si>
  <si>
    <t>N0067</t>
  </si>
  <si>
    <t>0014t000003K0MfAAK</t>
  </si>
  <si>
    <t>a024t0000010EEvAAM</t>
  </si>
  <si>
    <t>T0517</t>
  </si>
  <si>
    <t>0014t000003K0MgAAK</t>
  </si>
  <si>
    <t>a024t0000010E60AAE</t>
  </si>
  <si>
    <t>N0421</t>
  </si>
  <si>
    <t>0014t000003K0MhAAK</t>
  </si>
  <si>
    <t>a024t0000010EByAAM</t>
  </si>
  <si>
    <t>T0095</t>
  </si>
  <si>
    <t>0014t000003K0MiAAK</t>
  </si>
  <si>
    <t>a024t0000010E3kAAE</t>
  </si>
  <si>
    <t>N0068</t>
  </si>
  <si>
    <t>0014t000003K0MjAAK</t>
  </si>
  <si>
    <t>a024t0000010EBqAAM</t>
  </si>
  <si>
    <t>T0082</t>
  </si>
  <si>
    <t>0014t000003K0MkAAK</t>
  </si>
  <si>
    <t>a024t0000010E3dAAE</t>
  </si>
  <si>
    <t>N0060</t>
  </si>
  <si>
    <t>0014t000003K0MlAAK</t>
  </si>
  <si>
    <t>a024t0000010E3iAAE</t>
  </si>
  <si>
    <t>N0066</t>
  </si>
  <si>
    <t>0014t000003K0MmAAK</t>
  </si>
  <si>
    <t>a024t0000010EBpAAM</t>
  </si>
  <si>
    <t>T0081</t>
  </si>
  <si>
    <t>0014t000003K0MnAAK</t>
  </si>
  <si>
    <t>a024t0000010E77AAE</t>
  </si>
  <si>
    <t>N0517</t>
  </si>
  <si>
    <t>0014t000003K0MoAAK</t>
  </si>
  <si>
    <t>a024t0000010E9pAAE</t>
  </si>
  <si>
    <t>S0385</t>
  </si>
  <si>
    <t>0014t000003K0MpAAK</t>
  </si>
  <si>
    <t>a024t0000010E9JAAU</t>
  </si>
  <si>
    <t>S0231</t>
  </si>
  <si>
    <t>0014t000003K0MqAAK</t>
  </si>
  <si>
    <t>a024t0000010E9zAAE</t>
  </si>
  <si>
    <t>S0408</t>
  </si>
  <si>
    <t>0014t000003K0MrAAK</t>
  </si>
  <si>
    <t>a024t0000010E97AAE</t>
  </si>
  <si>
    <t>S0197</t>
  </si>
  <si>
    <t>0014t000003K0MsAAK</t>
  </si>
  <si>
    <t>a024t0000010DuRAAU</t>
  </si>
  <si>
    <t>T0178</t>
  </si>
  <si>
    <t>0014t000003K0MtAAK</t>
  </si>
  <si>
    <t>a024t0000010EEqAAM</t>
  </si>
  <si>
    <t>T0507</t>
  </si>
  <si>
    <t>0014t000003K0MuAAK</t>
  </si>
  <si>
    <t>a024t0000010EDYAA2</t>
  </si>
  <si>
    <t>T0270</t>
  </si>
  <si>
    <t>0014t000003K0MvAAK</t>
  </si>
  <si>
    <t>a024t0000010E69AAE</t>
  </si>
  <si>
    <t>N0438</t>
  </si>
  <si>
    <t>0014t000003K0MwAAK</t>
  </si>
  <si>
    <t>a024t0000010E5tAAE</t>
  </si>
  <si>
    <t>N0410</t>
  </si>
  <si>
    <t>0014t000003K0MxAAK</t>
  </si>
  <si>
    <t>a024t0000010EDxAAM</t>
  </si>
  <si>
    <t>T0372</t>
  </si>
  <si>
    <t>0014t000003K0MyAAK</t>
  </si>
  <si>
    <t>a024t0000010E7tAAE</t>
  </si>
  <si>
    <t>S0082</t>
  </si>
  <si>
    <t>0014t000003K0MzAAK</t>
  </si>
  <si>
    <t>a024t0000010EE1AAM</t>
  </si>
  <si>
    <t>T0392</t>
  </si>
  <si>
    <t>0014t000003K0N0AAK</t>
  </si>
  <si>
    <t>a024t0000010E4xAAE</t>
  </si>
  <si>
    <t>N0251</t>
  </si>
  <si>
    <t>0014t000003K0N1AAK</t>
  </si>
  <si>
    <t>a024t0000010ECeAAM</t>
  </si>
  <si>
    <t>T0152</t>
  </si>
  <si>
    <t>0014t000003K0N2AAK</t>
  </si>
  <si>
    <t>a024t0000010EDTAA2</t>
  </si>
  <si>
    <t>T0265</t>
  </si>
  <si>
    <t>0014t000003K0N3AAK</t>
  </si>
  <si>
    <t>a024t0000010EB7AAM</t>
  </si>
  <si>
    <t>T0017</t>
  </si>
  <si>
    <t>0014t000003K0N4AAK</t>
  </si>
  <si>
    <t>a024t0000010E4IAAU</t>
  </si>
  <si>
    <t>N0131</t>
  </si>
  <si>
    <t>0014t000003K0N5AAK</t>
  </si>
  <si>
    <t>a024t0000010EFWAA2</t>
  </si>
  <si>
    <t>T0577</t>
  </si>
  <si>
    <t>0014t000003K0N6AAK</t>
  </si>
  <si>
    <t>a024t0000010E85AAE</t>
  </si>
  <si>
    <t>S0096</t>
  </si>
  <si>
    <t>0014t000003K0N7AAK</t>
  </si>
  <si>
    <t>a024t0000010ECCAA2</t>
  </si>
  <si>
    <t>T0113</t>
  </si>
  <si>
    <t>0014t000003K0N8AAK</t>
  </si>
  <si>
    <t>a024t0000010E4bAAE</t>
  </si>
  <si>
    <t>N0168</t>
  </si>
  <si>
    <t>0014t000003K0N9AAK</t>
  </si>
  <si>
    <t>a024t0000010E5PAAU</t>
  </si>
  <si>
    <t>N0372</t>
  </si>
  <si>
    <t>0014t000003K0NAAA0</t>
  </si>
  <si>
    <t>a024t0000010EAsAAM</t>
  </si>
  <si>
    <t>S0495</t>
  </si>
  <si>
    <t>0014t000003K0NBAA0</t>
  </si>
  <si>
    <t>a024t0000010EEYAA2</t>
  </si>
  <si>
    <t>T0459</t>
  </si>
  <si>
    <t>0014t000003K0NCAA0</t>
  </si>
  <si>
    <t>a024t0000010EDtAAM</t>
  </si>
  <si>
    <t>T0325</t>
  </si>
  <si>
    <t>0014t000003K0NDAA0</t>
  </si>
  <si>
    <t>a024t0000010E6hAAE</t>
  </si>
  <si>
    <t>N0483</t>
  </si>
  <si>
    <t>0014t000003K0NEAA0</t>
  </si>
  <si>
    <t>a024t0000010E8aAAE</t>
  </si>
  <si>
    <t>S0141</t>
  </si>
  <si>
    <t>0014t000003K0NFAA0</t>
  </si>
  <si>
    <t>a024t0000010EBSAA2</t>
  </si>
  <si>
    <t>T0050</t>
  </si>
  <si>
    <t>0014t000003K0NGAA0</t>
  </si>
  <si>
    <t>a024t0000010EBTAA2</t>
  </si>
  <si>
    <t>T0051</t>
  </si>
  <si>
    <t>0014t000003K0NHAA0</t>
  </si>
  <si>
    <t>a024t0000010EBUAA2</t>
  </si>
  <si>
    <t>T0052</t>
  </si>
  <si>
    <t>0014t000003K0NIAA0</t>
  </si>
  <si>
    <t>a024t0000010EE5AAM</t>
  </si>
  <si>
    <t>T0397</t>
  </si>
  <si>
    <t>0014t000003K0NJAA0</t>
  </si>
  <si>
    <t>a024t0000010EBRAA2</t>
  </si>
  <si>
    <t>T0049</t>
  </si>
  <si>
    <t>0014t000003K0NKAA0</t>
  </si>
  <si>
    <t>a024t0000010E8bAAE</t>
  </si>
  <si>
    <t>S0143</t>
  </si>
  <si>
    <t>0014t000003K0NLAA0</t>
  </si>
  <si>
    <t>a024t0000010E9VAAU</t>
  </si>
  <si>
    <t>S0346</t>
  </si>
  <si>
    <t>0014t000003K0NMAA0</t>
  </si>
  <si>
    <t>a024t0000010E8WAAU</t>
  </si>
  <si>
    <t>S0134</t>
  </si>
  <si>
    <t>0014t000003K0NNAA0</t>
  </si>
  <si>
    <t>a024t0000010ECLAA2</t>
  </si>
  <si>
    <t>T0124</t>
  </si>
  <si>
    <t>0014t000003K0NOAA0</t>
  </si>
  <si>
    <t>a024t0000010EDaAAM</t>
  </si>
  <si>
    <t>T0272</t>
  </si>
  <si>
    <t>0014t000003K0NPAA0</t>
  </si>
  <si>
    <t>a024t0000010EF1AAM</t>
  </si>
  <si>
    <t>T0526</t>
  </si>
  <si>
    <t>0014t000003K0NQAA0</t>
  </si>
  <si>
    <t>a024t0000010EACAA2</t>
  </si>
  <si>
    <t>S0427</t>
  </si>
  <si>
    <t>0014t000003K0NRAA0</t>
  </si>
  <si>
    <t>a024t0000010EEwAAM</t>
  </si>
  <si>
    <t>T0519</t>
  </si>
  <si>
    <t>0014t000003K0NSAA0</t>
  </si>
  <si>
    <t>a024t0000010EE8AAM</t>
  </si>
  <si>
    <t>T0409</t>
  </si>
  <si>
    <t>0014t000003K0NTAA0</t>
  </si>
  <si>
    <t>a024t0000010EEjAAM</t>
  </si>
  <si>
    <t>T0487</t>
  </si>
  <si>
    <t>0014t000003K0NUAA0</t>
  </si>
  <si>
    <t>a024t0000010E8qAAE</t>
  </si>
  <si>
    <t>S0162</t>
  </si>
  <si>
    <t>0014t000003K0NVAA0</t>
  </si>
  <si>
    <t>a024t0000010ECBAA2</t>
  </si>
  <si>
    <t>T0112</t>
  </si>
  <si>
    <t>0014t000003K0NWAA0</t>
  </si>
  <si>
    <t>a024t0000010E6vAAE</t>
  </si>
  <si>
    <t>N0503</t>
  </si>
  <si>
    <t>0014t000003K0NXAA0</t>
  </si>
  <si>
    <t>a024t0000010E84AAE</t>
  </si>
  <si>
    <t>S0095</t>
  </si>
  <si>
    <t>0014t000003K0NYAA0</t>
  </si>
  <si>
    <t>a024t0000010ED6AAM</t>
  </si>
  <si>
    <t>T0197</t>
  </si>
  <si>
    <t>0014t000003K0NZAA0</t>
  </si>
  <si>
    <t>a024t0000010E5NAAU</t>
  </si>
  <si>
    <t>N0361</t>
  </si>
  <si>
    <t>0014t000003K0NaAAK</t>
  </si>
  <si>
    <t>a024t0000010E7rAAE</t>
  </si>
  <si>
    <t>S0080</t>
  </si>
  <si>
    <t>0014t000003K0NbAAK</t>
  </si>
  <si>
    <t>a024t0000010E3FAAU</t>
  </si>
  <si>
    <t>N0018</t>
  </si>
  <si>
    <t>0014t000003K0NcAAK</t>
  </si>
  <si>
    <t>a024t0000010EAZAA2</t>
  </si>
  <si>
    <t>S0462</t>
  </si>
  <si>
    <t>0014t000003K0NdAAK</t>
  </si>
  <si>
    <t>a024t0000010EETAA2</t>
  </si>
  <si>
    <t>T0451</t>
  </si>
  <si>
    <t>0014t000003K0NeAAK</t>
  </si>
  <si>
    <t>a024t0000010E3RAAU</t>
  </si>
  <si>
    <t>N0044</t>
  </si>
  <si>
    <t>0014t000003K0NfAAK</t>
  </si>
  <si>
    <t>a024t0000010EB1AAM</t>
  </si>
  <si>
    <t>T0003</t>
  </si>
  <si>
    <t>0014t000003K0NgAAK</t>
  </si>
  <si>
    <t>a024t0000010EA5AAM</t>
  </si>
  <si>
    <t>S0414</t>
  </si>
  <si>
    <t>0014t000003K0NhAAK</t>
  </si>
  <si>
    <t>a024t0000010EEcAAM</t>
  </si>
  <si>
    <t>T0468</t>
  </si>
  <si>
    <t>0014t000003K0NiAAK</t>
  </si>
  <si>
    <t>a024t0000010EDwAAM</t>
  </si>
  <si>
    <t>T0360</t>
  </si>
  <si>
    <t>0014t000003K0NjAAK</t>
  </si>
  <si>
    <t>a024t0000010ECkAAM</t>
  </si>
  <si>
    <t>T0165</t>
  </si>
  <si>
    <t>0014t000003K0NkAAK</t>
  </si>
  <si>
    <t>a024t0000010E8JAAU</t>
  </si>
  <si>
    <t>S0117</t>
  </si>
  <si>
    <t>0014t000003K0NlAAK</t>
  </si>
  <si>
    <t>a024t0000010E4WAAU</t>
  </si>
  <si>
    <t>N0161</t>
  </si>
  <si>
    <t>0014t000003K0NmAAK</t>
  </si>
  <si>
    <t>a024t0000010EDgAAM</t>
  </si>
  <si>
    <t>T0281</t>
  </si>
  <si>
    <t>0014t000003K0NnAAK</t>
  </si>
  <si>
    <t>a024t0000010EBeAAM</t>
  </si>
  <si>
    <t>T0067</t>
  </si>
  <si>
    <t>0014t000003K0NoAAK</t>
  </si>
  <si>
    <t>a024t0000010EDdAAM</t>
  </si>
  <si>
    <t>T0275</t>
  </si>
  <si>
    <t>0014t000003K0NpAAK</t>
  </si>
  <si>
    <t>a024t0000010E9DAAU</t>
  </si>
  <si>
    <t>S0219</t>
  </si>
  <si>
    <t>0014t000003K0NqAAK</t>
  </si>
  <si>
    <t>a024t0000010E93AAE</t>
  </si>
  <si>
    <t>S0193</t>
  </si>
  <si>
    <t>0014t000003K0NrAAK</t>
  </si>
  <si>
    <t>a024t0000010EEDAA2</t>
  </si>
  <si>
    <t>T0424</t>
  </si>
  <si>
    <t>0014t000003K0NsAAK</t>
  </si>
  <si>
    <t>a024t0000010E5DAAU</t>
  </si>
  <si>
    <t>N0273</t>
  </si>
  <si>
    <t>0014t000003K0NtAAK</t>
  </si>
  <si>
    <t>a024t0000010EBYAA2</t>
  </si>
  <si>
    <t>T0058</t>
  </si>
  <si>
    <t>0014t000003K0NuAAK</t>
  </si>
  <si>
    <t>a024t0000010EAmAAM</t>
  </si>
  <si>
    <t>S0482</t>
  </si>
  <si>
    <t>0014t000003K0NvAAK</t>
  </si>
  <si>
    <t>a024t0000010ECpAAM</t>
  </si>
  <si>
    <t>T0170</t>
  </si>
  <si>
    <t>0014t000003K0NwAAK</t>
  </si>
  <si>
    <t>a024t0000010E37AAE</t>
  </si>
  <si>
    <t>N0001</t>
  </si>
  <si>
    <t>0014t000003K0NxAAK</t>
  </si>
  <si>
    <t>a024t0000010E40AAE</t>
  </si>
  <si>
    <t>N0092</t>
  </si>
  <si>
    <t>0014t000003K0NyAAK</t>
  </si>
  <si>
    <t>a024t0000010E5GAAU</t>
  </si>
  <si>
    <t>N0278</t>
  </si>
  <si>
    <t>0014t000003K0NzAAK</t>
  </si>
  <si>
    <t>a024t0000010E5YAAU</t>
  </si>
  <si>
    <t>N0386</t>
  </si>
  <si>
    <t>0014t000003K0O0AAK</t>
  </si>
  <si>
    <t>a024t0000010EAkAAM</t>
  </si>
  <si>
    <t>S0478</t>
  </si>
  <si>
    <t>0014t000003K0O1AAK</t>
  </si>
  <si>
    <t>a024t0000010E6VAAU</t>
  </si>
  <si>
    <t>N0469</t>
  </si>
  <si>
    <t>0014t000003K0O2AAK</t>
  </si>
  <si>
    <t>a024t0000010E57AAE</t>
  </si>
  <si>
    <t>N0264</t>
  </si>
  <si>
    <t>0014t000003K0O3AAK</t>
  </si>
  <si>
    <t>a024t0000010E7HAAU</t>
  </si>
  <si>
    <t>S0006</t>
  </si>
  <si>
    <t>0014t000003K0O4AAK</t>
  </si>
  <si>
    <t>a024t0000010EDXAA2</t>
  </si>
  <si>
    <t>T0269</t>
  </si>
  <si>
    <t>0014t000003K0O5AAK</t>
  </si>
  <si>
    <t>a024t0000010E9cAAE</t>
  </si>
  <si>
    <t>S0355</t>
  </si>
  <si>
    <t>0014t000003K0O6AAK</t>
  </si>
  <si>
    <t>a024t0000010EAzAAM</t>
  </si>
  <si>
    <t>S0505</t>
  </si>
  <si>
    <t>0014t000003K0O7AAK</t>
  </si>
  <si>
    <t>a024t0000010E38AAE</t>
  </si>
  <si>
    <t>N0007</t>
  </si>
  <si>
    <t>0014t000003K0O8AAK</t>
  </si>
  <si>
    <t>a024t0000010EBfAAM</t>
  </si>
  <si>
    <t>T0068</t>
  </si>
  <si>
    <t>0014t000003K0O9AAK</t>
  </si>
  <si>
    <t>a024t0000010EAXAA2</t>
  </si>
  <si>
    <t>S0459</t>
  </si>
  <si>
    <t>0014t000003K0OAAA0</t>
  </si>
  <si>
    <t>a024t0000010E72AAE</t>
  </si>
  <si>
    <t>N0510</t>
  </si>
  <si>
    <t>0014t000003K0OBAA0</t>
  </si>
  <si>
    <t>a024t0000010E9qAAE</t>
  </si>
  <si>
    <t>S0386</t>
  </si>
  <si>
    <t>0014t000003K0OCAA0</t>
  </si>
  <si>
    <t>a024t0000010EEhAAM</t>
  </si>
  <si>
    <t>T0484</t>
  </si>
  <si>
    <t>0014t000003K0ODAA0</t>
  </si>
  <si>
    <t>a024t0000010E4CAAU</t>
  </si>
  <si>
    <t>N0113</t>
  </si>
  <si>
    <t>0014t000003K0OEAA0</t>
  </si>
  <si>
    <t>a024t0000010E3LAAU</t>
  </si>
  <si>
    <t>N0030</t>
  </si>
  <si>
    <t>0014t000003K0OFAA0</t>
  </si>
  <si>
    <t>a024t0000010EEIAA2</t>
  </si>
  <si>
    <t>T0431</t>
  </si>
  <si>
    <t>0014t000003K0OGAA0</t>
  </si>
  <si>
    <t>a024t0000010ED0AAM</t>
  </si>
  <si>
    <t>T0190</t>
  </si>
  <si>
    <t>0014t000003K0OHAA0</t>
  </si>
  <si>
    <t>a024t0000010EERAA2</t>
  </si>
  <si>
    <t>T0448</t>
  </si>
  <si>
    <t>0014t000003K0OIAA0</t>
  </si>
  <si>
    <t>a024t0000010E83AAE</t>
  </si>
  <si>
    <t>S0094</t>
  </si>
  <si>
    <t>0014t000003K0OJAA0</t>
  </si>
  <si>
    <t>a024t0000010E9eAAE</t>
  </si>
  <si>
    <t>S0360</t>
  </si>
  <si>
    <t>0014t000003K0OKAA0</t>
  </si>
  <si>
    <t>a024t0000010E9kAAE</t>
  </si>
  <si>
    <t>S0380</t>
  </si>
  <si>
    <t>0014t000003K0OLAA0</t>
  </si>
  <si>
    <t>a024t0000010E99AAE</t>
  </si>
  <si>
    <t>S0205</t>
  </si>
  <si>
    <t>0014t000003K0OMAA0</t>
  </si>
  <si>
    <t>a024t0000010E8DAAU</t>
  </si>
  <si>
    <t>S0107</t>
  </si>
  <si>
    <t>0014t000003K0ONAA0</t>
  </si>
  <si>
    <t>a024t0000010EAxAAM</t>
  </si>
  <si>
    <t>S0503</t>
  </si>
  <si>
    <t>0014t000003K0OOAA0</t>
  </si>
  <si>
    <t>a024t0000010ED4AAM</t>
  </si>
  <si>
    <t>T0194</t>
  </si>
  <si>
    <t>0014t000003K0OPAA0</t>
  </si>
  <si>
    <t>a024t0000010EELAA2</t>
  </si>
  <si>
    <t>T0438</t>
  </si>
  <si>
    <t>0014t000003K0OQAA0</t>
  </si>
  <si>
    <t>a024t0000010EDFAA2</t>
  </si>
  <si>
    <t>T0207</t>
  </si>
  <si>
    <t>0014t000003K0ORAA0</t>
  </si>
  <si>
    <t>a024t0000010EAUAA2</t>
  </si>
  <si>
    <t>S0455</t>
  </si>
  <si>
    <t>0014t000003K0OSAA0</t>
  </si>
  <si>
    <t>a024t0000010E9tAAE</t>
  </si>
  <si>
    <t>S0392</t>
  </si>
  <si>
    <t>0014t000003K0OTAA0</t>
  </si>
  <si>
    <t>a024t0000010E6mAAE</t>
  </si>
  <si>
    <t>N0492</t>
  </si>
  <si>
    <t>0014t000003K0OUAA0</t>
  </si>
  <si>
    <t>a024t0000010EClAAM</t>
  </si>
  <si>
    <t>T0166</t>
  </si>
  <si>
    <t>0014t000003K0OVAA0</t>
  </si>
  <si>
    <t>a024t0000010EARAA2</t>
  </si>
  <si>
    <t>S0448</t>
  </si>
  <si>
    <t>0014t000003K0OWAA0</t>
  </si>
  <si>
    <t>a024t0000010E4mAAE</t>
  </si>
  <si>
    <t>N0198</t>
  </si>
  <si>
    <t>0014t000003K0OXAA0</t>
  </si>
  <si>
    <t>a024t0000010E8fAAE</t>
  </si>
  <si>
    <t>S0149</t>
  </si>
  <si>
    <t>0014t000003K0OYAA0</t>
  </si>
  <si>
    <t>a024t0000010E4nAAE</t>
  </si>
  <si>
    <t>N0223</t>
  </si>
  <si>
    <t>0014t000003K0OZAA0</t>
  </si>
  <si>
    <t>a024t0000010ECFAA2</t>
  </si>
  <si>
    <t>T0116</t>
  </si>
  <si>
    <t>0014t000003K0OaAAK</t>
  </si>
  <si>
    <t>a024t0000010ECgAAM</t>
  </si>
  <si>
    <t>T0156</t>
  </si>
  <si>
    <t>0014t000003K0ObAAK</t>
  </si>
  <si>
    <t>a024t0000010E4yAAE</t>
  </si>
  <si>
    <t>N0252</t>
  </si>
  <si>
    <t>0014t000003K0OcAAK</t>
  </si>
  <si>
    <t>a024t0000010E4oAAE</t>
  </si>
  <si>
    <t>N0224</t>
  </si>
  <si>
    <t>0014t000003K0OdAAK</t>
  </si>
  <si>
    <t>a024t0000010E7XAAU</t>
  </si>
  <si>
    <t>S0034</t>
  </si>
  <si>
    <t>0014t000003K0OeAAK</t>
  </si>
  <si>
    <t>a024t0000010ECmAAM</t>
  </si>
  <si>
    <t>T0167</t>
  </si>
  <si>
    <t>0014t000003K0OfAAK</t>
  </si>
  <si>
    <t>a024t0000010E8PAAU</t>
  </si>
  <si>
    <t>S0125</t>
  </si>
  <si>
    <t>0014t000003K0OgAAK</t>
  </si>
  <si>
    <t>a024t0000010ECiAAM</t>
  </si>
  <si>
    <t>T0160</t>
  </si>
  <si>
    <t>0014t000003K0OhAAK</t>
  </si>
  <si>
    <t>a024t0000010EFRAA2</t>
  </si>
  <si>
    <t>T0571</t>
  </si>
  <si>
    <t>0014t000003K0OiAAK</t>
  </si>
  <si>
    <t>a024t0000010E7UAAU</t>
  </si>
  <si>
    <t>S0029</t>
  </si>
  <si>
    <t>0014t000003K0OjAAK</t>
  </si>
  <si>
    <t>a024t0000010EEtAAM</t>
  </si>
  <si>
    <t>T0513</t>
  </si>
  <si>
    <t>0014t000003K0OkAAK</t>
  </si>
  <si>
    <t>a024t0000010EFLAA2</t>
  </si>
  <si>
    <t>T0553</t>
  </si>
  <si>
    <t>0014t000003K0OlAAK</t>
  </si>
  <si>
    <t>a024t0000010ECvAAM</t>
  </si>
  <si>
    <t>T0181</t>
  </si>
  <si>
    <t>0014t000003K0OmAAK</t>
  </si>
  <si>
    <t>a024t0000010EF9AAM</t>
  </si>
  <si>
    <t>T0537</t>
  </si>
  <si>
    <t>0014t000003K0OnAAK</t>
  </si>
  <si>
    <t>a024t0000010E9iAAE</t>
  </si>
  <si>
    <t>S0377</t>
  </si>
  <si>
    <t>0014t000003K0OoAAK</t>
  </si>
  <si>
    <t>a024t0000010EAPAA2</t>
  </si>
  <si>
    <t>S0445</t>
  </si>
  <si>
    <t>0014t000003K0OpAAK</t>
  </si>
  <si>
    <t>a024t0000010E4zAAE</t>
  </si>
  <si>
    <t>N0253</t>
  </si>
  <si>
    <t>0014t000003K0OqAAK</t>
  </si>
  <si>
    <t>a024t0000010EASAA2</t>
  </si>
  <si>
    <t>S0449</t>
  </si>
  <si>
    <t>0014t000003K0OrAAK</t>
  </si>
  <si>
    <t>a024t0000010EDuAAM</t>
  </si>
  <si>
    <t>T0329</t>
  </si>
  <si>
    <t>0014t000003K0OsAAK</t>
  </si>
  <si>
    <t>a024t0000010EAbAAM</t>
  </si>
  <si>
    <t>S0467</t>
  </si>
  <si>
    <t>0014t000003K0OtAAK</t>
  </si>
  <si>
    <t>a024t0000010EDkAAM</t>
  </si>
  <si>
    <t>T0287</t>
  </si>
  <si>
    <t>0014t000003K0OuAAK</t>
  </si>
  <si>
    <t>a024t0000010E6cAAE</t>
  </si>
  <si>
    <t>N0477</t>
  </si>
  <si>
    <t>0014t000003K0OvAAK</t>
  </si>
  <si>
    <t>a024t0000010E9AAAU</t>
  </si>
  <si>
    <t>S0208</t>
  </si>
  <si>
    <t>0014t000003K0OwAAK</t>
  </si>
  <si>
    <t>a024t0000010EEgAAM</t>
  </si>
  <si>
    <t>T0480</t>
  </si>
  <si>
    <t>0014t000003K0OxAAK</t>
  </si>
  <si>
    <t>a024t0000010E3KAAU</t>
  </si>
  <si>
    <t>N0029</t>
  </si>
  <si>
    <t>0014t000003K0OyAAK</t>
  </si>
  <si>
    <t>a024t0000010E43AAE</t>
  </si>
  <si>
    <t>N0099</t>
  </si>
  <si>
    <t>0014t000003K0OzAAK</t>
  </si>
  <si>
    <t>a024t0000010E8EAAU</t>
  </si>
  <si>
    <t>S0108</t>
  </si>
  <si>
    <t>0014t000003K0P0AAK</t>
  </si>
  <si>
    <t>a024t0000010EEpAAM</t>
  </si>
  <si>
    <t>T0506</t>
  </si>
  <si>
    <t>0014t000003K0P1AAK</t>
  </si>
  <si>
    <t>a024t0000010E6QAAU</t>
  </si>
  <si>
    <t>N0463</t>
  </si>
  <si>
    <t>0014t000003K0P2AAK</t>
  </si>
  <si>
    <t>a024t0000010E8CAAU</t>
  </si>
  <si>
    <t>S0105</t>
  </si>
  <si>
    <t>0014t000003K0P3AAK</t>
  </si>
  <si>
    <t>a024t0000010E7xAAE</t>
  </si>
  <si>
    <t>S0087</t>
  </si>
  <si>
    <t>0014t000003K0P4AAK</t>
  </si>
  <si>
    <t>a024t0000010E70AAE</t>
  </si>
  <si>
    <t>N0508</t>
  </si>
  <si>
    <t>0014t000003K0P5AAK</t>
  </si>
  <si>
    <t>a024t0000010EEzAAM</t>
  </si>
  <si>
    <t>T0524</t>
  </si>
  <si>
    <t>0014t000003K0P6AAK</t>
  </si>
  <si>
    <t>a024t0000010E8FAAU</t>
  </si>
  <si>
    <t>S0109</t>
  </si>
  <si>
    <t>0014t000003K0P7AAK</t>
  </si>
  <si>
    <t>a024t0000010EEBAA2</t>
  </si>
  <si>
    <t>T0422</t>
  </si>
  <si>
    <t>0014t000003K0P8AAK</t>
  </si>
  <si>
    <t>a024t0000010E6pAAE</t>
  </si>
  <si>
    <t>N0496</t>
  </si>
  <si>
    <t>0014t000003K0P9AAK</t>
  </si>
  <si>
    <t>a024t0000010E8OAAU</t>
  </si>
  <si>
    <t>S0123</t>
  </si>
  <si>
    <t>0014t000003K0PAAA0</t>
  </si>
  <si>
    <t>a024t0000010E74AAE</t>
  </si>
  <si>
    <t>N0513</t>
  </si>
  <si>
    <t>0014t000003K0PBAA0</t>
  </si>
  <si>
    <t>a024t0000010EF2AAM</t>
  </si>
  <si>
    <t>T0527</t>
  </si>
  <si>
    <t>0014t000003K0PCAA0</t>
  </si>
  <si>
    <t>a024t0000010EECAA2</t>
  </si>
  <si>
    <t>T0423</t>
  </si>
  <si>
    <t>0014t000003K0PDAA0</t>
  </si>
  <si>
    <t>a024t0000010EA3AAM</t>
  </si>
  <si>
    <t>S0412</t>
  </si>
  <si>
    <t>0014t000003K0PEAA0</t>
  </si>
  <si>
    <t>a024t0000010E7OAAU</t>
  </si>
  <si>
    <t>S0020</t>
  </si>
  <si>
    <t>0014t000003K0PFAA0</t>
  </si>
  <si>
    <t>a024t0000010EEOAA2</t>
  </si>
  <si>
    <t>T0445</t>
  </si>
  <si>
    <t>0014t000003K0PGAA0</t>
  </si>
  <si>
    <t>a024t0000010E9CAAU</t>
  </si>
  <si>
    <t>S0214</t>
  </si>
  <si>
    <t>0014t000003K0PHAA0</t>
  </si>
  <si>
    <t>a024t0000010E71AAE</t>
  </si>
  <si>
    <t>N0509</t>
  </si>
  <si>
    <t>0014t000003K0PIAA0</t>
  </si>
  <si>
    <t>a024t0000010EDKAA2</t>
  </si>
  <si>
    <t>T0238</t>
  </si>
  <si>
    <t>0014t000003K0PJAA0</t>
  </si>
  <si>
    <t>a024t0000010E45AAE</t>
  </si>
  <si>
    <t>N0102</t>
  </si>
  <si>
    <t>0014t000003K0PKAA0</t>
  </si>
  <si>
    <t>a024t0000010E7wAAE</t>
  </si>
  <si>
    <t>S0086</t>
  </si>
  <si>
    <t>0014t000003K0PLAA0</t>
  </si>
  <si>
    <t>a024t0000010E73AAE</t>
  </si>
  <si>
    <t>N0511</t>
  </si>
  <si>
    <t>0014t000003K0PMAA0</t>
  </si>
  <si>
    <t>a024t0000010EDOAA2</t>
  </si>
  <si>
    <t>T0253</t>
  </si>
  <si>
    <t>0014t000003K0PNAA0</t>
  </si>
  <si>
    <t>a024t0000010E50AAE</t>
  </si>
  <si>
    <t>N0254</t>
  </si>
  <si>
    <t>0014t000003K0POAA0</t>
  </si>
  <si>
    <t>a024t0000010E8dAAE</t>
  </si>
  <si>
    <t>S0147</t>
  </si>
  <si>
    <t>0014t000003K0PPAA0</t>
  </si>
  <si>
    <t>a024t0000010E86AAE</t>
  </si>
  <si>
    <t>S0098</t>
  </si>
  <si>
    <t>0014t000003K0PQAA0</t>
  </si>
  <si>
    <t>a024t0000010E9LAAU</t>
  </si>
  <si>
    <t>S0233</t>
  </si>
  <si>
    <t>0014t000003K0PRAA0</t>
  </si>
  <si>
    <t>a024t0000010E6zAAE</t>
  </si>
  <si>
    <t>N0507</t>
  </si>
  <si>
    <t>0014t000003K0PSAA0</t>
  </si>
  <si>
    <t>a024t0000010E6sAAE</t>
  </si>
  <si>
    <t>N0499</t>
  </si>
  <si>
    <t>0014t000003K0PTAA0</t>
  </si>
  <si>
    <t>a024t0000010EBMAA2</t>
  </si>
  <si>
    <t>T0041</t>
  </si>
  <si>
    <t>0014t000003K0PUAA0</t>
  </si>
  <si>
    <t>a024t0000010E4qAAE</t>
  </si>
  <si>
    <t>N0236</t>
  </si>
  <si>
    <t>0014t000003K0PVAA0</t>
  </si>
  <si>
    <t>a024t0000010E4fAAE</t>
  </si>
  <si>
    <t>N0180</t>
  </si>
  <si>
    <t>0014t000003K0PWAA0</t>
  </si>
  <si>
    <t>a024t0000010E5vAAE</t>
  </si>
  <si>
    <t>N0412</t>
  </si>
  <si>
    <t>0014t000003K0PXAA0</t>
  </si>
  <si>
    <t>a024t0000010E4uAAE</t>
  </si>
  <si>
    <t>N0242</t>
  </si>
  <si>
    <t>0014t000003K0PYAA0</t>
  </si>
  <si>
    <t>a024t0000010DxsAAE</t>
  </si>
  <si>
    <t>S0033</t>
  </si>
  <si>
    <t>0014t000003K0PZAA0</t>
  </si>
  <si>
    <t>a024t0000010EEHAA2</t>
  </si>
  <si>
    <t>T0428</t>
  </si>
  <si>
    <t>0014t000003K0PaAAK</t>
  </si>
  <si>
    <t>a024t0000010E8BAAU</t>
  </si>
  <si>
    <t>S0104</t>
  </si>
  <si>
    <t>0014t000003K0PbAAK</t>
  </si>
  <si>
    <t>a024t0000010E4QAAU</t>
  </si>
  <si>
    <t>N0143</t>
  </si>
  <si>
    <t>0014t000003K0PcAAK</t>
  </si>
  <si>
    <t>a024t0000010E9KAAU</t>
  </si>
  <si>
    <t>S0232</t>
  </si>
  <si>
    <t>0014t000003K0PdAAK</t>
  </si>
  <si>
    <t>a024t0000010E4RAAU</t>
  </si>
  <si>
    <t>N0146</t>
  </si>
  <si>
    <t>0014t000003K0PeAAK</t>
  </si>
  <si>
    <t>a024t0000010E9MAAU</t>
  </si>
  <si>
    <t>S0237</t>
  </si>
  <si>
    <t>0014t000003K0PfAAK</t>
  </si>
  <si>
    <t>a024t0000010EDHAA2</t>
  </si>
  <si>
    <t>T0235</t>
  </si>
  <si>
    <t>0014t000003K0PgAAK</t>
  </si>
  <si>
    <t>a024t0000010E5aAAE</t>
  </si>
  <si>
    <t>N0388</t>
  </si>
  <si>
    <t>0014t000003K0PhAAK</t>
  </si>
  <si>
    <t>a024t0000010E7ZAAU</t>
  </si>
  <si>
    <t>S0036</t>
  </si>
  <si>
    <t>0014t000003K0PiAAK</t>
  </si>
  <si>
    <t>a024t0000010E81AAE</t>
  </si>
  <si>
    <t>S0091</t>
  </si>
  <si>
    <t>0014t000003K0PjAAK</t>
  </si>
  <si>
    <t>a024t0000010EBjAAM</t>
  </si>
  <si>
    <t>T0073</t>
  </si>
  <si>
    <t>0014t000003K0PkAAK</t>
  </si>
  <si>
    <t>a024t0000010E7sAAE</t>
  </si>
  <si>
    <t>S0081</t>
  </si>
  <si>
    <t>0014t000003K0PlAAK</t>
  </si>
  <si>
    <t>a024t0000010EAlAAM</t>
  </si>
  <si>
    <t>S0480</t>
  </si>
  <si>
    <t>0014t000003K0PmAAK</t>
  </si>
  <si>
    <t>a024t0000010EBFAA2</t>
  </si>
  <si>
    <t>T0029</t>
  </si>
  <si>
    <t>0014t000003K0PnAAK</t>
  </si>
  <si>
    <t>a024t0000010EF4AAM</t>
  </si>
  <si>
    <t>T0529</t>
  </si>
  <si>
    <t>0014t000003K0PoAAK</t>
  </si>
  <si>
    <t>a024t0000010E5hAAE</t>
  </si>
  <si>
    <t>N0395</t>
  </si>
  <si>
    <t>0014t000003K0PpAAK</t>
  </si>
  <si>
    <t>a024t0000010E8VAAU</t>
  </si>
  <si>
    <t>S0132</t>
  </si>
  <si>
    <t>0014t000003K0PqAAK</t>
  </si>
  <si>
    <t>a024t0000010E3xAAE</t>
  </si>
  <si>
    <t>N0082</t>
  </si>
  <si>
    <t>0014t000003K0PrAAK</t>
  </si>
  <si>
    <t>a024t0000010E4cAAE</t>
  </si>
  <si>
    <t>N0169</t>
  </si>
  <si>
    <t>0014t000003K0PsAAK</t>
  </si>
  <si>
    <t>a024t0000010E4vAAE</t>
  </si>
  <si>
    <t>N0246</t>
  </si>
  <si>
    <t>0014t000003K0PtAAK</t>
  </si>
  <si>
    <t>a024t0000010E5cAAE</t>
  </si>
  <si>
    <t>N0390</t>
  </si>
  <si>
    <t>0014t000003K0PuAAK</t>
  </si>
  <si>
    <t>a024t0000010E5uAAE</t>
  </si>
  <si>
    <t>N0411</t>
  </si>
  <si>
    <t>0014t000003K0PvAAK</t>
  </si>
  <si>
    <t>a024t0000010EAAAA2</t>
  </si>
  <si>
    <t>S0423</t>
  </si>
  <si>
    <t>0014t000003K0PwAAK</t>
  </si>
  <si>
    <t>a024t0000010E9TAAU</t>
  </si>
  <si>
    <t>S0344</t>
  </si>
  <si>
    <t>0014t000003K0PxAAK</t>
  </si>
  <si>
    <t>a024t0000010E9PAAU</t>
  </si>
  <si>
    <t>S0243</t>
  </si>
  <si>
    <t>0014t000003K0PyAAK</t>
  </si>
  <si>
    <t>a024t0000010E6MAAU</t>
  </si>
  <si>
    <t>N0456</t>
  </si>
  <si>
    <t>0014t000003K0PzAAK</t>
  </si>
  <si>
    <t>a024t0000010EBiAAM</t>
  </si>
  <si>
    <t>T0072</t>
  </si>
  <si>
    <t>0014t000003K0Q0AAK</t>
  </si>
  <si>
    <t>a024t0000010EAdAAM</t>
  </si>
  <si>
    <t>S0469</t>
  </si>
  <si>
    <t>0014t000003K0Q1AAK</t>
  </si>
  <si>
    <t>a024t0000010E9gAAE</t>
  </si>
  <si>
    <t>S0374</t>
  </si>
  <si>
    <t>0014t000003K0Q2AAK</t>
  </si>
  <si>
    <t>a024t0000010E9BAAU</t>
  </si>
  <si>
    <t>S0211</t>
  </si>
  <si>
    <t>0014t000003K0Q3AAK</t>
  </si>
  <si>
    <t>a024t0000010E4wAAE</t>
  </si>
  <si>
    <t>N0249</t>
  </si>
  <si>
    <t>0014t000003K0Q4AAK</t>
  </si>
  <si>
    <t>a024t0000010EFFAA2</t>
  </si>
  <si>
    <t>T0544</t>
  </si>
  <si>
    <t>0014t000003K0Q5AAK</t>
  </si>
  <si>
    <t>a024t0000010E6CAAU</t>
  </si>
  <si>
    <t>N0442</t>
  </si>
  <si>
    <t>0014t000003K0Q6AAK</t>
  </si>
  <si>
    <t>a024t0000010EEyAAM</t>
  </si>
  <si>
    <t>T0523</t>
  </si>
  <si>
    <t>0014t000003K0Q7AAK</t>
  </si>
  <si>
    <t>a024t0000010E9fAAE</t>
  </si>
  <si>
    <t>S0371</t>
  </si>
  <si>
    <t>0014t000003K0Q8AAK</t>
  </si>
  <si>
    <t>a024t0000010EDNAA2</t>
  </si>
  <si>
    <t>T0252</t>
  </si>
  <si>
    <t>0014t000003K0Q9AAK</t>
  </si>
  <si>
    <t>a024t0000010EBgAAM</t>
  </si>
  <si>
    <t>T0069</t>
  </si>
  <si>
    <t>0014t000003K0QAAA0</t>
  </si>
  <si>
    <t>a024t0000010E8GAAU</t>
  </si>
  <si>
    <t>S0113</t>
  </si>
  <si>
    <t>0014t000003K0QBAA0</t>
  </si>
  <si>
    <t>a024t0000010E7VAAU</t>
  </si>
  <si>
    <t>S0032</t>
  </si>
  <si>
    <t>0014t000003K0QCAA0</t>
  </si>
  <si>
    <t>a024t0000010EFKAA2</t>
  </si>
  <si>
    <t>T0552</t>
  </si>
  <si>
    <t>0014t000003K0QDAA0</t>
  </si>
  <si>
    <t>a024t0000010EAhAAM</t>
  </si>
  <si>
    <t>S0475</t>
  </si>
  <si>
    <t>0014t000003K0QEAA0</t>
  </si>
  <si>
    <t>a024t0000010E4iAAE</t>
  </si>
  <si>
    <t>N0185</t>
  </si>
  <si>
    <t>0014t000003K0QFAA0</t>
  </si>
  <si>
    <t>a024t0000010EE6AAM</t>
  </si>
  <si>
    <t>T0407</t>
  </si>
  <si>
    <t>0014t000003K0QGAA0</t>
  </si>
  <si>
    <t>a024t0000010EF5AAM</t>
  </si>
  <si>
    <t>T0531</t>
  </si>
  <si>
    <t>0014t000003K0QHAA0</t>
  </si>
  <si>
    <t>a024t0000010E7zAAE</t>
  </si>
  <si>
    <t>S0089</t>
  </si>
  <si>
    <t>0014t000003K0QIAA0</t>
  </si>
  <si>
    <t>a024t0000010EAWAA2</t>
  </si>
  <si>
    <t>S0457</t>
  </si>
  <si>
    <t>0014t000003K0QJAA0</t>
  </si>
  <si>
    <t>a024t0000010E7vAAE</t>
  </si>
  <si>
    <t>S0084</t>
  </si>
  <si>
    <t>0014t000003K0QKAA0</t>
  </si>
  <si>
    <t>a024t0000010ECoAAM</t>
  </si>
  <si>
    <t>T0169</t>
  </si>
  <si>
    <t>0014t000003K0QLAA0</t>
  </si>
  <si>
    <t>a024t0000010E64AAE</t>
  </si>
  <si>
    <t>N0428</t>
  </si>
  <si>
    <t>0014t000003K0QMAA0</t>
  </si>
  <si>
    <t>a024t0000010EF7AAM</t>
  </si>
  <si>
    <t>T0533</t>
  </si>
  <si>
    <t>0014t000003K0QNAA0</t>
  </si>
  <si>
    <t>a024t0000010E5MAAU</t>
  </si>
  <si>
    <t>N0360</t>
  </si>
  <si>
    <t>0014t000003K0QOAA0</t>
  </si>
  <si>
    <t>a024t0000010E87AAE</t>
  </si>
  <si>
    <t>S0099</t>
  </si>
  <si>
    <t>0014t000003K0QPAA0</t>
  </si>
  <si>
    <t>a024t0000010ECIAA2</t>
  </si>
  <si>
    <t>T0121</t>
  </si>
  <si>
    <t>0014t000003K0QQAA0</t>
  </si>
  <si>
    <t>a024t0000010EAMAA2</t>
  </si>
  <si>
    <t>S0442</t>
  </si>
  <si>
    <t>0014t000003K0QRAA0</t>
  </si>
  <si>
    <t>a024t0000010E95AAE</t>
  </si>
  <si>
    <t>S0195</t>
  </si>
  <si>
    <t>0014t000003K0QSAA0</t>
  </si>
  <si>
    <t>a024t0000010EA8AAM</t>
  </si>
  <si>
    <t>S0419</t>
  </si>
  <si>
    <t>0014t000003K0QTAA0</t>
  </si>
  <si>
    <t>a024t0000010E56AAE</t>
  </si>
  <si>
    <t>N0261</t>
  </si>
  <si>
    <t>0014t000003K0QUAA0</t>
  </si>
  <si>
    <t>a024t0000010ECEAA2</t>
  </si>
  <si>
    <t>T0115</t>
  </si>
  <si>
    <t>0014t000003K0QVAA0</t>
  </si>
  <si>
    <t>a024t0000010EBVAA2</t>
  </si>
  <si>
    <t>T0054</t>
  </si>
  <si>
    <t>0014t000003K0QWAA0</t>
  </si>
  <si>
    <t>a024t0000010E3CAAU</t>
  </si>
  <si>
    <t>N0015</t>
  </si>
  <si>
    <t>0014t000003K0QXAA0</t>
  </si>
  <si>
    <t>a024t0000010E8oAAE</t>
  </si>
  <si>
    <t>S0160</t>
  </si>
  <si>
    <t>0014t000003K0QYAA0</t>
  </si>
  <si>
    <t>a024t0000010EANAA2</t>
  </si>
  <si>
    <t>S0443</t>
  </si>
  <si>
    <t>0014t000003K0QZAA0</t>
  </si>
  <si>
    <t>a024t0000010E3QAAU</t>
  </si>
  <si>
    <t>N0043</t>
  </si>
  <si>
    <t>0014t000003K0QaAAK</t>
  </si>
  <si>
    <t>a024t0000010EAEAA2</t>
  </si>
  <si>
    <t>S0433</t>
  </si>
  <si>
    <t>0014t000003K0QbAAK</t>
  </si>
  <si>
    <t>a024t0000010E51AAE</t>
  </si>
  <si>
    <t>N0255</t>
  </si>
  <si>
    <t>0014t000003K0QcAAK</t>
  </si>
  <si>
    <t>a024t0000010EEWAA2</t>
  </si>
  <si>
    <t>T0457</t>
  </si>
  <si>
    <t>0014t000003K0QdAAK</t>
  </si>
  <si>
    <t>a024t0000010E8sAAE</t>
  </si>
  <si>
    <t>S0169</t>
  </si>
  <si>
    <t>0014t000003K0QeAAK</t>
  </si>
  <si>
    <t>a024t0000010E63AAE</t>
  </si>
  <si>
    <t>N0425</t>
  </si>
  <si>
    <t>0014t000003K0QfAAK</t>
  </si>
  <si>
    <t>a024t0000010EDsAAM</t>
  </si>
  <si>
    <t>T0299</t>
  </si>
  <si>
    <t>0014t000003K0QgAAK</t>
  </si>
  <si>
    <t>a024t0000010E66AAE</t>
  </si>
  <si>
    <t>N0433</t>
  </si>
  <si>
    <t>0014t000003K0QhAAK</t>
  </si>
  <si>
    <t>a024t0000010E9UAAU</t>
  </si>
  <si>
    <t>S0345</t>
  </si>
  <si>
    <t>0014t000003K0QiAAK</t>
  </si>
  <si>
    <t>a024t0000010EEAAA2</t>
  </si>
  <si>
    <t>T0418</t>
  </si>
  <si>
    <t>0014t000003K0QjAAK</t>
  </si>
  <si>
    <t>a024t0000010ED5AAM</t>
  </si>
  <si>
    <t>T0196</t>
  </si>
  <si>
    <t>0014t000003K0QkAAK</t>
  </si>
  <si>
    <t>a024t0000010EAiAAM</t>
  </si>
  <si>
    <t>S0476</t>
  </si>
  <si>
    <t>0014t000003K0QlAAK</t>
  </si>
  <si>
    <t>a024t0000010E9SAAU</t>
  </si>
  <si>
    <t>S0343</t>
  </si>
  <si>
    <t>0014t000003K0QmAAK</t>
  </si>
  <si>
    <t>a024t0000010E4NAAU</t>
  </si>
  <si>
    <t>N0140</t>
  </si>
  <si>
    <t>0014t000003K0QnAAK</t>
  </si>
  <si>
    <t>a024t0000010E4OAAU</t>
  </si>
  <si>
    <t>N0141</t>
  </si>
  <si>
    <t>0014t000003K0QoAAK</t>
  </si>
  <si>
    <t>a024t0000010EAQAA2</t>
  </si>
  <si>
    <t>S0447</t>
  </si>
  <si>
    <t>0014t000003K0QpAAK</t>
  </si>
  <si>
    <t>a024t0000010EA7AAM</t>
  </si>
  <si>
    <t>S0416</t>
  </si>
  <si>
    <t>0014t000003K0QqAAK</t>
  </si>
  <si>
    <t>a024t0000010EFQAA2</t>
  </si>
  <si>
    <t>T0566</t>
  </si>
  <si>
    <t>0014t000003K0QrAAK</t>
  </si>
  <si>
    <t>a024t0000010EENAA2</t>
  </si>
  <si>
    <t>T0444</t>
  </si>
  <si>
    <t>0014t000003K0QsAAK</t>
  </si>
  <si>
    <t>a024t0000010E8YAAU</t>
  </si>
  <si>
    <t>S0139</t>
  </si>
  <si>
    <t>0014t000003K0QtAAK</t>
  </si>
  <si>
    <t>a024t0000010EFbAAM</t>
  </si>
  <si>
    <t>T0585</t>
  </si>
  <si>
    <t>0014t000003K0QuAAK</t>
  </si>
  <si>
    <t>a024t0000010EBNAA2</t>
  </si>
  <si>
    <t>T0042</t>
  </si>
  <si>
    <t>0014t000003K0QvAAK</t>
  </si>
  <si>
    <t>a024t0000010E4SAAU</t>
  </si>
  <si>
    <t>N0148</t>
  </si>
  <si>
    <t>0014t000003K0QwAAK</t>
  </si>
  <si>
    <t>a024t0000010E9aAAE</t>
  </si>
  <si>
    <t>S0352</t>
  </si>
  <si>
    <t>0014t000003K0QxAAK</t>
  </si>
  <si>
    <t>a024t0000010E9FAAU</t>
  </si>
  <si>
    <t>S0222</t>
  </si>
  <si>
    <t>0014t000003K0QyAAK</t>
  </si>
  <si>
    <t>a024t0000010E4tAAE</t>
  </si>
  <si>
    <t>N0240</t>
  </si>
  <si>
    <t>0014t000003K0QzAAK</t>
  </si>
  <si>
    <t>a024t0000010EE2AAM</t>
  </si>
  <si>
    <t>T0393</t>
  </si>
  <si>
    <t>0014t000003K0R0AAK</t>
  </si>
  <si>
    <t>a024t0000010E4MAAU</t>
  </si>
  <si>
    <t>N0139</t>
  </si>
  <si>
    <t>0014t000003K0R1AAK</t>
  </si>
  <si>
    <t>a024t0000010E7IAAU</t>
  </si>
  <si>
    <t>S0007</t>
  </si>
  <si>
    <t>0014t000003K0R2AAK</t>
  </si>
  <si>
    <t>a024t0000010E9dAAE</t>
  </si>
  <si>
    <t>S0356</t>
  </si>
  <si>
    <t>0014t000003K0R3AAK</t>
  </si>
  <si>
    <t>a024t0000010E9xAAE</t>
  </si>
  <si>
    <t>S0402</t>
  </si>
  <si>
    <t>0014t000003K0R4AAK</t>
  </si>
  <si>
    <t>a024t0000010E58AAE</t>
  </si>
  <si>
    <t>N0268</t>
  </si>
  <si>
    <t>0014t000003K0R5AAK</t>
  </si>
  <si>
    <t>a024t0000010EEVAA2</t>
  </si>
  <si>
    <t>T0455</t>
  </si>
  <si>
    <t>0014t000003K0R6AAK</t>
  </si>
  <si>
    <t>a024t0000010E9rAAE</t>
  </si>
  <si>
    <t>S0387</t>
  </si>
  <si>
    <t>0014t000003K0R7AAK</t>
  </si>
  <si>
    <t>a024t0000010EBXAA2</t>
  </si>
  <si>
    <t>T0057</t>
  </si>
  <si>
    <t>0014t000003K0R8AAK</t>
  </si>
  <si>
    <t>a024t0000010E5iAAE</t>
  </si>
  <si>
    <t>N0396</t>
  </si>
  <si>
    <t>0014t000003K0R9AAK</t>
  </si>
  <si>
    <t>a024t0000010E80AAE</t>
  </si>
  <si>
    <t>S0090</t>
  </si>
  <si>
    <t>0014t000003K0RAAA0</t>
  </si>
  <si>
    <t>a024t0000010E5jAAE</t>
  </si>
  <si>
    <t>N0397</t>
  </si>
  <si>
    <t>0014t000003K0RBAA0</t>
  </si>
  <si>
    <t>a024t0000010EFAAA2</t>
  </si>
  <si>
    <t>T0538</t>
  </si>
  <si>
    <t>0014t000003K0RCAA0</t>
  </si>
  <si>
    <t>a024t0000010EAuAAM</t>
  </si>
  <si>
    <t>S0498</t>
  </si>
  <si>
    <t>0014t000003K0RDAA0</t>
  </si>
  <si>
    <t>a024t0000010E5kAAE</t>
  </si>
  <si>
    <t>N0398</t>
  </si>
  <si>
    <t>0014t000003K0REAA0</t>
  </si>
  <si>
    <t>a024t0000010EB4AAM</t>
  </si>
  <si>
    <t>T0006</t>
  </si>
  <si>
    <t>0014t000003K0RFAA0</t>
  </si>
  <si>
    <t>a024t0000010E79AAE</t>
  </si>
  <si>
    <t>N0519</t>
  </si>
  <si>
    <t>0014t000003K0RGAA0</t>
  </si>
  <si>
    <t>a024t0000010EFHAA2</t>
  </si>
  <si>
    <t>T0548</t>
  </si>
  <si>
    <t>0014t000003K0RHAA0</t>
  </si>
  <si>
    <t>a024t0000010EFBAA2</t>
  </si>
  <si>
    <t>T0539</t>
  </si>
  <si>
    <t>0014t000003K0RIAA0</t>
  </si>
  <si>
    <t>a024t0000010E8vAAE</t>
  </si>
  <si>
    <t>S0173</t>
  </si>
  <si>
    <t>0014t000003K0RJAA0</t>
  </si>
  <si>
    <t>a024t0000010E7aAAE</t>
  </si>
  <si>
    <t>S0045</t>
  </si>
  <si>
    <t>0014t000003K0RKAA0</t>
  </si>
  <si>
    <t>a024t0000010EAyAAM</t>
  </si>
  <si>
    <t>S0504</t>
  </si>
  <si>
    <t>0014t000003K0RLAA0</t>
  </si>
  <si>
    <t>a024t0000010EA2AAM</t>
  </si>
  <si>
    <t>S0411</t>
  </si>
  <si>
    <t>0014t000003K0RMAA0</t>
  </si>
  <si>
    <t>a024t0000010E52AAE</t>
  </si>
  <si>
    <t>N0256</t>
  </si>
  <si>
    <t>0014t000003K0RNAA0</t>
  </si>
  <si>
    <t>a024t0000010E6bAAE</t>
  </si>
  <si>
    <t>N0476</t>
  </si>
  <si>
    <t>0014t000003K0ROAA0</t>
  </si>
  <si>
    <t>a024t0000010E3AAAU</t>
  </si>
  <si>
    <t>N0009</t>
  </si>
  <si>
    <t>0014t000003K0RPAA0</t>
  </si>
  <si>
    <t>a024t0000010EDVAA2</t>
  </si>
  <si>
    <t>T0267</t>
  </si>
  <si>
    <t>0014t000003K0RQAA0</t>
  </si>
  <si>
    <t>a024t0000010EEdAAM</t>
  </si>
  <si>
    <t>T0469</t>
  </si>
  <si>
    <t>0014t000003K0RRAA0</t>
  </si>
  <si>
    <t>a024t0000010E4kAAE</t>
  </si>
  <si>
    <t>N0190</t>
  </si>
  <si>
    <t>0014t000003K0RSAA0</t>
  </si>
  <si>
    <t>a024t0000010E6DAAU</t>
  </si>
  <si>
    <t>N0443</t>
  </si>
  <si>
    <t>0014t000003K0RTAA0</t>
  </si>
  <si>
    <t>a024t0000010EAfAAM</t>
  </si>
  <si>
    <t>S0472</t>
  </si>
  <si>
    <t>0014t000003K0RUAA0</t>
  </si>
  <si>
    <t>a024t0000010E68AAE</t>
  </si>
  <si>
    <t>N0436</t>
  </si>
  <si>
    <t>0014t000003K0RVAA0</t>
  </si>
  <si>
    <t>a024t0000010EEkAAM</t>
  </si>
  <si>
    <t>T0488</t>
  </si>
  <si>
    <t>0014t000003K0RWAA0</t>
  </si>
  <si>
    <t>a024t0000010EDvAAM</t>
  </si>
  <si>
    <t>T0347</t>
  </si>
  <si>
    <t>0014t000003K0RXAA0</t>
  </si>
  <si>
    <t>a024t0000010E5dAAE</t>
  </si>
  <si>
    <t>N0391</t>
  </si>
  <si>
    <t>0014t000003K0RYAA0</t>
  </si>
  <si>
    <t>a024t0000010E5sAAE</t>
  </si>
  <si>
    <t>N0409</t>
  </si>
  <si>
    <t>0014t000003K0RZAA0</t>
  </si>
  <si>
    <t>a024t0000010E4rAAE</t>
  </si>
  <si>
    <t>N0238</t>
  </si>
  <si>
    <t>0014t000003K0RaAAK</t>
  </si>
  <si>
    <t>a024t0000010E5lAAE</t>
  </si>
  <si>
    <t>N0399</t>
  </si>
  <si>
    <t>0014t000003K0RbAAK</t>
  </si>
  <si>
    <t>a024t0000010E4KAAU</t>
  </si>
  <si>
    <t>N0136</t>
  </si>
  <si>
    <t>0014t000003K0RcAAK</t>
  </si>
  <si>
    <t>a024t0000010ECuAAM</t>
  </si>
  <si>
    <t>T0180</t>
  </si>
  <si>
    <t>0014t000003K0RdAAK</t>
  </si>
  <si>
    <t>a024t0000010E4YAAU</t>
  </si>
  <si>
    <t>N0163</t>
  </si>
  <si>
    <t>0014t000003K0ReAAK</t>
  </si>
  <si>
    <t>a024t0000010EBcAAM</t>
  </si>
  <si>
    <t>T0063</t>
  </si>
  <si>
    <t>0014t000003K0RfAAK</t>
  </si>
  <si>
    <t>a024t0000010E42AAE</t>
  </si>
  <si>
    <t>N0096</t>
  </si>
  <si>
    <t>0014t000003K0RgAAK</t>
  </si>
  <si>
    <t>a024t0000010E7YAAU</t>
  </si>
  <si>
    <t>S0035</t>
  </si>
  <si>
    <t>0014t000003K0RhAAK</t>
  </si>
  <si>
    <t>a024t0000010EBWAA2</t>
  </si>
  <si>
    <t>T0055</t>
  </si>
  <si>
    <t>0014t000003K0RiAAK</t>
  </si>
  <si>
    <t>a024t0000010E3NAAU</t>
  </si>
  <si>
    <t>N0034</t>
  </si>
  <si>
    <t>0014t000003K0RjAAK</t>
  </si>
  <si>
    <t>a024t0000010E8XAAU</t>
  </si>
  <si>
    <t>S0136</t>
  </si>
  <si>
    <t>0014t000003K0RkAAK</t>
  </si>
  <si>
    <t>a024t0000010E8NAAU</t>
  </si>
  <si>
    <t>S0121</t>
  </si>
  <si>
    <t>0014t000003K0RlAAK</t>
  </si>
  <si>
    <t>a024t0000010EDEAA2</t>
  </si>
  <si>
    <t>T0206</t>
  </si>
  <si>
    <t>0014t000003K0RmAAK</t>
  </si>
  <si>
    <t>a024t0000010E4sAAE</t>
  </si>
  <si>
    <t>N0239</t>
  </si>
  <si>
    <t>0014t000003K0RnAAK</t>
  </si>
  <si>
    <t>a024t0000010E78AAE</t>
  </si>
  <si>
    <t>N0518</t>
  </si>
  <si>
    <t>0014t000003K0RoAAK</t>
  </si>
  <si>
    <t>a024t0000010E6wAAE</t>
  </si>
  <si>
    <t>N0504</t>
  </si>
  <si>
    <t>0014t000003K0RpAAK</t>
  </si>
  <si>
    <t>a024t0000010E4LAAU</t>
  </si>
  <si>
    <t>N0138</t>
  </si>
  <si>
    <t>0014t000003K0RqAAK</t>
  </si>
  <si>
    <t>a024t0000010EAYAA2</t>
  </si>
  <si>
    <t>S0460</t>
  </si>
  <si>
    <t>0014t000003K0RrAAK</t>
  </si>
  <si>
    <t>a024t0000010EDLAA2</t>
  </si>
  <si>
    <t>T0243</t>
  </si>
  <si>
    <t>0014t000003K0RsAAK</t>
  </si>
  <si>
    <t>a024t0000010E4DAAU</t>
  </si>
  <si>
    <t>N0121</t>
  </si>
  <si>
    <t>0014t000003K0RtAAK</t>
  </si>
  <si>
    <t>a024t0000010E5RAAU</t>
  </si>
  <si>
    <t>N0375</t>
  </si>
  <si>
    <t>0014t000003K0RuAAK</t>
  </si>
  <si>
    <t>a024t0000010EE7AAM</t>
  </si>
  <si>
    <t>T0408</t>
  </si>
  <si>
    <t>0014t000003K0RvAAK</t>
  </si>
  <si>
    <t>a024t0000010EFVAA2</t>
  </si>
  <si>
    <t>T0575</t>
  </si>
  <si>
    <t>0014t000003K0RwAAK</t>
  </si>
  <si>
    <t>a024t0000010EAIAA2</t>
  </si>
  <si>
    <t>S0437</t>
  </si>
  <si>
    <t>0014t000003K0RxAAK</t>
  </si>
  <si>
    <t>a024t0000010E6OAAU</t>
  </si>
  <si>
    <t>N0458</t>
  </si>
  <si>
    <t>0014t000003K0RyAAK</t>
  </si>
  <si>
    <t>a024t0000010E6FAAU</t>
  </si>
  <si>
    <t>N0446</t>
  </si>
  <si>
    <t>0014t000003K0RzAAK</t>
  </si>
  <si>
    <t>a024t0000010E8QAAU</t>
  </si>
  <si>
    <t>S0126</t>
  </si>
  <si>
    <t>0014t000003K0S0AAK</t>
  </si>
  <si>
    <t>a024t0000010E6EAAU</t>
  </si>
  <si>
    <t>N0444</t>
  </si>
  <si>
    <t>0014t000003K0S1AAK</t>
  </si>
  <si>
    <t>a024t0000010EB3AAM</t>
  </si>
  <si>
    <t>T0005</t>
  </si>
  <si>
    <t>0014t000003K0S2AAK</t>
  </si>
  <si>
    <t>a024t0000010ECxAAM</t>
  </si>
  <si>
    <t>T0186</t>
  </si>
  <si>
    <t>0014t000003K0S3AAK</t>
  </si>
  <si>
    <t>a024t0000010E4lAAE</t>
  </si>
  <si>
    <t>N0197</t>
  </si>
  <si>
    <t>0014t000003K0S4AAK</t>
  </si>
  <si>
    <t>a024t0000010EBQAA2</t>
  </si>
  <si>
    <t>T0048</t>
  </si>
  <si>
    <t>0014t000003K0S5AAK</t>
  </si>
  <si>
    <t>a024t0000010E4AAAU</t>
  </si>
  <si>
    <t>N0108</t>
  </si>
  <si>
    <t>0014t000003K0S6AAK</t>
  </si>
  <si>
    <t>a024t0000010EALAA2</t>
  </si>
  <si>
    <t>S0441</t>
  </si>
  <si>
    <t>0014t000003K0S7AAK</t>
  </si>
  <si>
    <t>a024t0000010E7GAAU</t>
  </si>
  <si>
    <t>S0005</t>
  </si>
  <si>
    <t>0014t000003K0S8AAK</t>
  </si>
  <si>
    <t>a024t0000010E3GAAU</t>
  </si>
  <si>
    <t>N0020</t>
  </si>
  <si>
    <t>0014t000003K0S9AAK</t>
  </si>
  <si>
    <t>a024t0000010ECUAA2</t>
  </si>
  <si>
    <t>T0139</t>
  </si>
  <si>
    <t>0014t000003K0SAAA0</t>
  </si>
  <si>
    <t>a024t0000010EAJAA2</t>
  </si>
  <si>
    <t>S0438</t>
  </si>
  <si>
    <t>0014t000003K0SBAA0</t>
  </si>
  <si>
    <t>a024t0000010EA6AAM</t>
  </si>
  <si>
    <t>S0415</t>
  </si>
  <si>
    <t>0014t000003K0SCAA0</t>
  </si>
  <si>
    <t>a024t0000010E8jAAE</t>
  </si>
  <si>
    <t>S0155</t>
  </si>
  <si>
    <t>0014t000003K0SDAA0</t>
  </si>
  <si>
    <t>a024t0000010E8lAAE</t>
  </si>
  <si>
    <t>S0157</t>
  </si>
  <si>
    <t>0014t000003K0SEAA0</t>
  </si>
  <si>
    <t>a024t0000010E8hAAE</t>
  </si>
  <si>
    <t>S0153</t>
  </si>
  <si>
    <t>0014t000003K0SFAA0</t>
  </si>
  <si>
    <t>a024t0000010EFYAA2</t>
  </si>
  <si>
    <t>T0582</t>
  </si>
  <si>
    <t>0014t000003K0SGAA0</t>
  </si>
  <si>
    <t>a024t0000010EE3AAM</t>
  </si>
  <si>
    <t>T0395</t>
  </si>
  <si>
    <t>0014t000003K0SHAA0</t>
  </si>
  <si>
    <t>a024t0000010E4jAAE</t>
  </si>
  <si>
    <t>N0188</t>
  </si>
  <si>
    <t>0014t000003K0SIAA0</t>
  </si>
  <si>
    <t>a024t0000010EEKAA2</t>
  </si>
  <si>
    <t>T0436</t>
  </si>
  <si>
    <t>0014t000003K0SJAA0</t>
  </si>
  <si>
    <t>a024t0000010E8mAAE</t>
  </si>
  <si>
    <t>S0158</t>
  </si>
  <si>
    <t>0014t000003K0SKAA0</t>
  </si>
  <si>
    <t>a024t0000010E8kAAE</t>
  </si>
  <si>
    <t>S0156</t>
  </si>
  <si>
    <t>0014t000003K0SLAA0</t>
  </si>
  <si>
    <t>a024t0000010EAtAAM</t>
  </si>
  <si>
    <t>S0497</t>
  </si>
  <si>
    <t>0014t000003K0SMAA0</t>
  </si>
  <si>
    <t>a024t0000010EAKAA2</t>
  </si>
  <si>
    <t>S0439</t>
  </si>
  <si>
    <t>0014t000003K0SNAA0</t>
  </si>
  <si>
    <t>a024t0000010E8iAAE</t>
  </si>
  <si>
    <t>S0154</t>
  </si>
  <si>
    <t>0014t000003K0SOAA0</t>
  </si>
  <si>
    <t>a024t0000010E8gAAE</t>
  </si>
  <si>
    <t>S0152</t>
  </si>
  <si>
    <t>0014t000003K0SPAA0</t>
  </si>
  <si>
    <t>a024t0000010E6fAAE</t>
  </si>
  <si>
    <t>N0480</t>
  </si>
  <si>
    <t>0014t000003K0SQAA0</t>
  </si>
  <si>
    <t>a024t0000010E8LAAU</t>
  </si>
  <si>
    <t>S0119</t>
  </si>
  <si>
    <t>0014t000003K0SRAA0</t>
  </si>
  <si>
    <t>a024t0000010E5zAAE</t>
  </si>
  <si>
    <t>N0418</t>
  </si>
  <si>
    <t>0014t000003K0SSAA0</t>
  </si>
  <si>
    <t>a024t0000010E9mAAE</t>
  </si>
  <si>
    <t>S0382</t>
  </si>
  <si>
    <t>0014t000003K0STAA0</t>
  </si>
  <si>
    <t>a024t0000010E6xAAE</t>
  </si>
  <si>
    <t>N0505</t>
  </si>
  <si>
    <t>0014t000003K0SUAA0</t>
  </si>
  <si>
    <t>a024t0000010E8HAAU</t>
  </si>
  <si>
    <t>S0114</t>
  </si>
  <si>
    <t>0014t000003K0SVAA0</t>
  </si>
  <si>
    <t>a024t0000010E8ZAAU</t>
  </si>
  <si>
    <t>S0140</t>
  </si>
  <si>
    <t>0014t000003K0SWAA0</t>
  </si>
  <si>
    <t>a024t0000010E6ZAAU</t>
  </si>
  <si>
    <t>N0473</t>
  </si>
  <si>
    <t>0014t000003K0SXAA0</t>
  </si>
  <si>
    <t>a024t0000010EElAAM</t>
  </si>
  <si>
    <t>T0489</t>
  </si>
  <si>
    <t>0014t000003K0SYAA0</t>
  </si>
  <si>
    <t>a024t0000010EB6AAM</t>
  </si>
  <si>
    <t>T0012</t>
  </si>
  <si>
    <t>0014t000003K0SZAA0</t>
  </si>
  <si>
    <t>a024t0000010E8pAAE</t>
  </si>
  <si>
    <t>S0161</t>
  </si>
  <si>
    <t>0014t000003K0SaAAK</t>
  </si>
  <si>
    <t>a024t0000010E7KAAU</t>
  </si>
  <si>
    <t>S0011</t>
  </si>
  <si>
    <t>0014t000003K0SbAAK</t>
  </si>
  <si>
    <t>a024t0000010EB0AAM</t>
  </si>
  <si>
    <t>S0506</t>
  </si>
  <si>
    <t>0014t000003K0ScAAK</t>
  </si>
  <si>
    <t>a024t0000010E6gAAE</t>
  </si>
  <si>
    <t>N0481</t>
  </si>
  <si>
    <t>0014t000003K0SdAAK</t>
  </si>
  <si>
    <t>a024t0000010ECSAA2</t>
  </si>
  <si>
    <t>T0135</t>
  </si>
  <si>
    <t>0014t000003K0SeAAK</t>
  </si>
  <si>
    <t>a024t0000010E8SAAU</t>
  </si>
  <si>
    <t>S0128</t>
  </si>
  <si>
    <t>0014t000003K0SfAAK</t>
  </si>
  <si>
    <t>a024t0000010E3zAAE</t>
  </si>
  <si>
    <t>N0090</t>
  </si>
  <si>
    <t>0014t000003K0SgAAK</t>
  </si>
  <si>
    <t>a024t0000010E96AAE</t>
  </si>
  <si>
    <t>S0196</t>
  </si>
  <si>
    <t>0014t000003K0ShAAK</t>
  </si>
  <si>
    <t>a024t0000010EApAAM</t>
  </si>
  <si>
    <t>S0491</t>
  </si>
  <si>
    <t>0014t000003K0SiAAK</t>
  </si>
  <si>
    <t>a024t0000010ECTAA2</t>
  </si>
  <si>
    <t>T0138</t>
  </si>
  <si>
    <t>0014t000003K0SjAAK</t>
  </si>
  <si>
    <t>a024t0000010E8TAAU</t>
  </si>
  <si>
    <t>S0129</t>
  </si>
  <si>
    <t>0014t000003K0SkAAK</t>
  </si>
  <si>
    <t>a024t0000010EAaAAM</t>
  </si>
  <si>
    <t>S0464</t>
  </si>
  <si>
    <t>0014t000003K0SlAAK</t>
  </si>
  <si>
    <t>a024t0000010ECNAA2</t>
  </si>
  <si>
    <t>T0129</t>
  </si>
  <si>
    <t>0014t000003K0SmAAK</t>
  </si>
  <si>
    <t>a024t0000010EB8AAM</t>
  </si>
  <si>
    <t>T0020</t>
  </si>
  <si>
    <t>0014t000003K0SnAAK</t>
  </si>
  <si>
    <t>a024t0000010E5QAAU</t>
  </si>
  <si>
    <t>N0374</t>
  </si>
  <si>
    <t>0014t000003K0SoAAK</t>
  </si>
  <si>
    <t>a024t0000010E6BAAU</t>
  </si>
  <si>
    <t>N0441</t>
  </si>
  <si>
    <t>0014t000003K0SpAAK</t>
  </si>
  <si>
    <t>a024t0000010E6NAAU</t>
  </si>
  <si>
    <t>N0457</t>
  </si>
  <si>
    <t>0014t000003K0SqAAK</t>
  </si>
  <si>
    <t>a024t0000010E6tAAE</t>
  </si>
  <si>
    <t>N0501</t>
  </si>
  <si>
    <t>0014t000003K0SrAAK</t>
  </si>
  <si>
    <t>a024t0000010E53AAE</t>
  </si>
  <si>
    <t>N0257</t>
  </si>
  <si>
    <t>0014t000003K0SsAAK</t>
  </si>
  <si>
    <t>a024t0000010EFSAA2</t>
  </si>
  <si>
    <t>T0572</t>
  </si>
  <si>
    <t>0014t000003K0StAAK</t>
  </si>
  <si>
    <t>a024t0000010EBbAAM</t>
  </si>
  <si>
    <t>T0062</t>
  </si>
  <si>
    <t>0014t000003K0SuAAK</t>
  </si>
  <si>
    <t>a024t0000010ECjAAM</t>
  </si>
  <si>
    <t>T0164</t>
  </si>
  <si>
    <t>0014t000003K0SvAAK</t>
  </si>
  <si>
    <t>a024t0000010E91AAE</t>
  </si>
  <si>
    <t>S0183</t>
  </si>
  <si>
    <t>0014t000003K0SwAAK</t>
  </si>
  <si>
    <t>a024t0000010E6JAAU</t>
  </si>
  <si>
    <t>N0453</t>
  </si>
  <si>
    <t>0014t000003K0SxAAK</t>
  </si>
  <si>
    <t>a024t0000010E8tAAE</t>
  </si>
  <si>
    <t>S0170</t>
  </si>
  <si>
    <t>0014t000003K0SyAAK</t>
  </si>
  <si>
    <t>a024t0000010ED9AAM</t>
  </si>
  <si>
    <t>T0200</t>
  </si>
  <si>
    <t>0014t000003K0SzAAK</t>
  </si>
  <si>
    <t>a024t0000010ED8AAM</t>
  </si>
  <si>
    <t>T0199</t>
  </si>
  <si>
    <t>0014t000003K0T0AAK</t>
  </si>
  <si>
    <t>a024t0000010ED7AAM</t>
  </si>
  <si>
    <t>T0198</t>
  </si>
  <si>
    <t>0014t000003K0T1AAK</t>
  </si>
  <si>
    <t>a024t0000010EDAAA2</t>
  </si>
  <si>
    <t>T0201</t>
  </si>
  <si>
    <t>0014t000003K0T2AAK</t>
  </si>
  <si>
    <t>a024t0000010EDCAA2</t>
  </si>
  <si>
    <t>T0203</t>
  </si>
  <si>
    <t>0014t000003K0T3AAK</t>
  </si>
  <si>
    <t>a024t0000010EDDAA2</t>
  </si>
  <si>
    <t>T0204</t>
  </si>
  <si>
    <t>0014t000003K0T4AAK</t>
  </si>
  <si>
    <t>a024t0000010EDBAA2</t>
  </si>
  <si>
    <t>T0202</t>
  </si>
  <si>
    <t>0014t000003K0T5AAK</t>
  </si>
  <si>
    <t>a024t0000010E8uAAE</t>
  </si>
  <si>
    <t>S0171</t>
  </si>
  <si>
    <t>0014t000003K0T6AAK</t>
  </si>
  <si>
    <t>a024t0000010E4aAAE</t>
  </si>
  <si>
    <t>N0166</t>
  </si>
  <si>
    <t>0014t000003K0T7AAK</t>
  </si>
  <si>
    <t>a024t0000010E3DAAU</t>
  </si>
  <si>
    <t>N0016</t>
  </si>
  <si>
    <t>0014t000003K0T8AAK</t>
  </si>
  <si>
    <t>a024t0000010E5BAAU</t>
  </si>
  <si>
    <t>N0271</t>
  </si>
  <si>
    <t>0014t000003K0T9AAK</t>
  </si>
  <si>
    <t>a024t0000010E5CAAU</t>
  </si>
  <si>
    <t>N0272</t>
  </si>
  <si>
    <t>0014t000003K0TAAA0</t>
  </si>
  <si>
    <t>a024t0000010EFJAA2</t>
  </si>
  <si>
    <t>T0551</t>
  </si>
  <si>
    <t>0014t000003K0TBAA0</t>
  </si>
  <si>
    <t>a024t0000010E9lAAE</t>
  </si>
  <si>
    <t>S0381</t>
  </si>
  <si>
    <t>0014t000003K0TCAA0</t>
  </si>
  <si>
    <t>a024t0000010E8wAAE</t>
  </si>
  <si>
    <t>S0175</t>
  </si>
  <si>
    <t>0014t000003K0TDAA0</t>
  </si>
  <si>
    <t>a024t0000010EFTAA2</t>
  </si>
  <si>
    <t>T0573</t>
  </si>
  <si>
    <t>0014t000003K0TEAA0</t>
  </si>
  <si>
    <t>a024t0000010EB9AAM</t>
  </si>
  <si>
    <t>T0021</t>
  </si>
  <si>
    <t>0014t000003K0TFAA0</t>
  </si>
  <si>
    <t>a024t0000010E6AAAU</t>
  </si>
  <si>
    <t>N0440</t>
  </si>
  <si>
    <t>0014t000003K0TGAA0</t>
  </si>
  <si>
    <t>a024t0000010EEGAA2</t>
  </si>
  <si>
    <t>T0427</t>
  </si>
  <si>
    <t>0014t000003K0THAA0</t>
  </si>
  <si>
    <t>a024t0000010EEEAA2</t>
  </si>
  <si>
    <t>T0425</t>
  </si>
  <si>
    <t>0014t000003K0TIAA0</t>
  </si>
  <si>
    <t>a024t0000010E5rAAE</t>
  </si>
  <si>
    <t>N0408</t>
  </si>
  <si>
    <t>0014t000003K0TJAA0</t>
  </si>
  <si>
    <t>a024t0000010EBKAA2</t>
  </si>
  <si>
    <t>T0034</t>
  </si>
  <si>
    <t>0014t000003K0TKAA0</t>
  </si>
  <si>
    <t>a024t0000010EAOAA2</t>
  </si>
  <si>
    <t>S0444</t>
  </si>
  <si>
    <t>0014t000003K0TLAA0</t>
  </si>
  <si>
    <t>a024t0000010E9YAAU</t>
  </si>
  <si>
    <t>S0349</t>
  </si>
  <si>
    <t>0014t000003K0TMAA0</t>
  </si>
  <si>
    <t>a024t0000010ECrAAM</t>
  </si>
  <si>
    <t>T0175</t>
  </si>
  <si>
    <t>0014t000003K0TNAA0</t>
  </si>
  <si>
    <t>a024t0000010E4TAAU</t>
  </si>
  <si>
    <t>N0153</t>
  </si>
  <si>
    <t>0014t000003K0TOAA0</t>
  </si>
  <si>
    <t>a024t0000010EDeAAM</t>
  </si>
  <si>
    <t>T0276</t>
  </si>
  <si>
    <t>0014t000003K0TPAA0</t>
  </si>
  <si>
    <t>a024t0000010E6LAAU</t>
  </si>
  <si>
    <t>N0455</t>
  </si>
  <si>
    <t>0014t000003K0TQAA0</t>
  </si>
  <si>
    <t>a024t0000010E49AAE</t>
  </si>
  <si>
    <t>N0106</t>
  </si>
  <si>
    <t>0014t000003K0TRAA0</t>
  </si>
  <si>
    <t>a024t0000010ECMAA2</t>
  </si>
  <si>
    <t>T0125</t>
  </si>
  <si>
    <t>0014t000003K0TSAA0</t>
  </si>
  <si>
    <t>a024t0000010EEuAAM</t>
  </si>
  <si>
    <t>T0515</t>
  </si>
  <si>
    <t>0014t000003K0TTAA0</t>
  </si>
  <si>
    <t>a024t0000010E5VAAU</t>
  </si>
  <si>
    <t>N0379</t>
  </si>
  <si>
    <t>0014t000003K0TUAA0</t>
  </si>
  <si>
    <t>a024t0000010EFCAA2</t>
  </si>
  <si>
    <t>T0541</t>
  </si>
  <si>
    <t>0014t000003K0TVAA0</t>
  </si>
  <si>
    <t>a024t0000010EBkAAM</t>
  </si>
  <si>
    <t>T0074</t>
  </si>
  <si>
    <t>0014t000003K0TWAA0</t>
  </si>
  <si>
    <t>a024t0000010EBPAA2</t>
  </si>
  <si>
    <t>T0045</t>
  </si>
  <si>
    <t>0014t000003K0TXAA0</t>
  </si>
  <si>
    <t>a024t0000010E9NAAU</t>
  </si>
  <si>
    <t>S0240</t>
  </si>
  <si>
    <t>0014t000003K0TYAA0</t>
  </si>
  <si>
    <t>a024t0000010EEsAAM</t>
  </si>
  <si>
    <t>T0512</t>
  </si>
  <si>
    <t>0014t000003K0TZAA0</t>
  </si>
  <si>
    <t>a024t0000010E5IAAU</t>
  </si>
  <si>
    <t>N0334</t>
  </si>
  <si>
    <t>0014t000003K0TaAAK</t>
  </si>
  <si>
    <t>a024t0000010EDZAA2</t>
  </si>
  <si>
    <t>T0271</t>
  </si>
  <si>
    <t>0014t000003K0TbAAK</t>
  </si>
  <si>
    <t>a024t0000010EDJAA2</t>
  </si>
  <si>
    <t>T0237</t>
  </si>
  <si>
    <t>0014t000003K0TcAAK</t>
  </si>
  <si>
    <t>a024t0000010ECDAA2</t>
  </si>
  <si>
    <t>T0114</t>
  </si>
  <si>
    <t>0014t000003K0TdAAK</t>
  </si>
  <si>
    <t>a024t0000010E5LAAU</t>
  </si>
  <si>
    <t>N0356</t>
  </si>
  <si>
    <t>0014t000003K0TeAAK</t>
  </si>
  <si>
    <t>a024t0000010E9vAAE</t>
  </si>
  <si>
    <t>S0396</t>
  </si>
  <si>
    <t>0014t000003K0TfAAK</t>
  </si>
  <si>
    <t>a024t0000010E7RAAU</t>
  </si>
  <si>
    <t>S0023</t>
  </si>
  <si>
    <t>0014t000003K0TgAAK</t>
  </si>
  <si>
    <t>a024t0000010E5oAAE</t>
  </si>
  <si>
    <t>N0402</t>
  </si>
  <si>
    <t>0014t000003K0ThAAK</t>
  </si>
  <si>
    <t>a024t0000010E5JAAU</t>
  </si>
  <si>
    <t>N0354</t>
  </si>
  <si>
    <t>0014t000003K0TiAAK</t>
  </si>
  <si>
    <t>a024t0000010E7pAAE</t>
  </si>
  <si>
    <t>S0078</t>
  </si>
  <si>
    <t>0014t000003K0TjAAK</t>
  </si>
  <si>
    <t>a024t0000010EDzAAM</t>
  </si>
  <si>
    <t>T0390</t>
  </si>
  <si>
    <t>0014t000003K0TkAAK</t>
  </si>
  <si>
    <t>a024t0000010E5HAAU</t>
  </si>
  <si>
    <t>N0280</t>
  </si>
  <si>
    <t>0014t000003K0TlAAK</t>
  </si>
  <si>
    <t>a024t0000010E4PAAU</t>
  </si>
  <si>
    <t>N0142</t>
  </si>
  <si>
    <t>0014t000003K0TmAAK</t>
  </si>
  <si>
    <t>a024t0000010E5EAAU</t>
  </si>
  <si>
    <t>N0274</t>
  </si>
  <si>
    <t>0014t000003K0TnAAK</t>
  </si>
  <si>
    <t>a024t0000010EEUAA2</t>
  </si>
  <si>
    <t>T0452</t>
  </si>
  <si>
    <t>0014t000003K0ToAAK</t>
  </si>
  <si>
    <t>a024t0000010E5OAAU</t>
  </si>
  <si>
    <t>N0362</t>
  </si>
  <si>
    <t>0014t000003K0TpAAK</t>
  </si>
  <si>
    <t>a024t0000010E4VAAU</t>
  </si>
  <si>
    <t>N0155</t>
  </si>
  <si>
    <t>0014t000003K0TqAAK</t>
  </si>
  <si>
    <t>a024t0000010E48AAE</t>
  </si>
  <si>
    <t>N0105</t>
  </si>
  <si>
    <t>0014t000003K0TrAAK</t>
  </si>
  <si>
    <t>a024t0000010EBlAAM</t>
  </si>
  <si>
    <t>T0076</t>
  </si>
  <si>
    <t>0014t000003K0TsAAK</t>
  </si>
  <si>
    <t>a024t0000010E9IAAU</t>
  </si>
  <si>
    <t>S0229</t>
  </si>
  <si>
    <t>0014t000003K0TtAAK</t>
  </si>
  <si>
    <t>a024t0000010ECqAAM</t>
  </si>
  <si>
    <t>T0171</t>
  </si>
  <si>
    <t>0014t000003K0TuAAK</t>
  </si>
  <si>
    <t>a024t0000010EAcAAM</t>
  </si>
  <si>
    <t>S0468</t>
  </si>
  <si>
    <t>0014t000003K0TvAAK</t>
  </si>
  <si>
    <t>a024t0000010EFNAA2</t>
  </si>
  <si>
    <t>T0555</t>
  </si>
  <si>
    <t>0014t000003K0TwAAK</t>
  </si>
  <si>
    <t>a024t0000010EE0AAM</t>
  </si>
  <si>
    <t>T0391</t>
  </si>
  <si>
    <t>0014t000003K0TxAAK</t>
  </si>
  <si>
    <t>a024t0000010E4FAAU</t>
  </si>
  <si>
    <t>N0123</t>
  </si>
  <si>
    <t>0014t000003K0TyAAK</t>
  </si>
  <si>
    <t>a024t0000010EFXAA2</t>
  </si>
  <si>
    <t>T0581</t>
  </si>
  <si>
    <t>0014t000003K0TzAAK</t>
  </si>
  <si>
    <t>a024t0000010EDiAAM</t>
  </si>
  <si>
    <t>T0285</t>
  </si>
  <si>
    <t>0014t000003K0U0AAK</t>
  </si>
  <si>
    <t>a024t0000010EFIAA2</t>
  </si>
  <si>
    <t>T0550</t>
  </si>
  <si>
    <t>0014t000003K0U1AAK</t>
  </si>
  <si>
    <t>a024t0000010ECPAA2</t>
  </si>
  <si>
    <t>T0131</t>
  </si>
  <si>
    <t>0014t000003K0U2AAK</t>
  </si>
  <si>
    <t>a024t0000010ECOAA2</t>
  </si>
  <si>
    <t>T0130</t>
  </si>
  <si>
    <t>0014t000003K0U3AAK</t>
  </si>
  <si>
    <t>a024t0000010E9HAAU</t>
  </si>
  <si>
    <t>S0227</t>
  </si>
  <si>
    <t>0014t000003K0U4AAK</t>
  </si>
  <si>
    <t>a024t0000010ECQAA2</t>
  </si>
  <si>
    <t>T0132</t>
  </si>
  <si>
    <t>0014t000003K0U5AAK</t>
  </si>
  <si>
    <t>a024t0000010EA1AAM</t>
  </si>
  <si>
    <t>S0410</t>
  </si>
  <si>
    <t>0014t000003K0U6AAK</t>
  </si>
  <si>
    <t>a024t0000010ECRAA2</t>
  </si>
  <si>
    <t>T0133</t>
  </si>
  <si>
    <t>0014t000003K0U7AAK</t>
  </si>
  <si>
    <t>a024t0000010EAvAAM</t>
  </si>
  <si>
    <t>S0501</t>
  </si>
  <si>
    <t>0014t000003K0U8AAK</t>
  </si>
  <si>
    <t>a024t0000010E4eAAE</t>
  </si>
  <si>
    <t>N0172</t>
  </si>
  <si>
    <t>0014t000003K0U9AAK</t>
  </si>
  <si>
    <t>a024t0000010E6rAAE</t>
  </si>
  <si>
    <t>N0498</t>
  </si>
  <si>
    <t>0014t000003K0UAAA0</t>
  </si>
  <si>
    <t>a024t0000010E6qAAE</t>
  </si>
  <si>
    <t>N0497</t>
  </si>
  <si>
    <t>0014t000003K0UBAA0</t>
  </si>
  <si>
    <t>a024t0000010E4dAAE</t>
  </si>
  <si>
    <t>N0170</t>
  </si>
  <si>
    <t>0014t000003K0UCAA0</t>
  </si>
  <si>
    <t>a024t0000010E6IAAU</t>
  </si>
  <si>
    <t>N0452</t>
  </si>
  <si>
    <t>0014t000003K0UDAA0</t>
  </si>
  <si>
    <t>a024t0000010EDhAAM</t>
  </si>
  <si>
    <t>T0282</t>
  </si>
  <si>
    <t>0014t000003K0UEAA0</t>
  </si>
  <si>
    <t>a024t0000010E5UAAU</t>
  </si>
  <si>
    <t>N0378</t>
  </si>
  <si>
    <t>0014t000003K0UFAA0</t>
  </si>
  <si>
    <t>a024t0000010EADAA2</t>
  </si>
  <si>
    <t>S0431</t>
  </si>
  <si>
    <t>0014t000003K0UGAA0</t>
  </si>
  <si>
    <t>a024t0000010E6PAAU</t>
  </si>
  <si>
    <t>N0462</t>
  </si>
  <si>
    <t>0014t000003K0UHAA0</t>
  </si>
  <si>
    <t>a024t0000010E39AAE</t>
  </si>
  <si>
    <t>N0008</t>
  </si>
  <si>
    <t>0014t000003K0UIAA0</t>
  </si>
  <si>
    <t>a024t0000010E9WAAU</t>
  </si>
  <si>
    <t>S0347</t>
  </si>
  <si>
    <t>0014t000003K0UJAA0</t>
  </si>
  <si>
    <t>a024t0000010E6GAAU</t>
  </si>
  <si>
    <t>N0448</t>
  </si>
  <si>
    <t>0014t000003K0UKAA0</t>
  </si>
  <si>
    <t>a024t0000010E7AAAU</t>
  </si>
  <si>
    <t>N0521</t>
  </si>
  <si>
    <t>0014t000003K0ULAA0</t>
  </si>
  <si>
    <t>a024t0000010E8IAAU</t>
  </si>
  <si>
    <t>S0116</t>
  </si>
  <si>
    <t>0014t000003K0UMAA0</t>
  </si>
  <si>
    <t>a024t0000010EEZAA2</t>
  </si>
  <si>
    <t>T0460</t>
  </si>
  <si>
    <t>0014t000003K0UNAA0</t>
  </si>
  <si>
    <t>a024t0000010EDbAAM</t>
  </si>
  <si>
    <t>T0273</t>
  </si>
  <si>
    <t>0014t000003K0UOAA0</t>
  </si>
  <si>
    <t>a024t0000010E9OAAU</t>
  </si>
  <si>
    <t>S0241</t>
  </si>
  <si>
    <t>0014t000003K0UPAA0</t>
  </si>
  <si>
    <t>a024t0000010E90AAE</t>
  </si>
  <si>
    <t>S0182</t>
  </si>
  <si>
    <t>0014t000003K0UQAA0</t>
  </si>
  <si>
    <t>a024t0000010E59AAE</t>
  </si>
  <si>
    <t>N0269</t>
  </si>
  <si>
    <t>0014t000003K0URAA0</t>
  </si>
  <si>
    <t>a024t0000010EB5AAM</t>
  </si>
  <si>
    <t>T0008</t>
  </si>
  <si>
    <t>0014t000003K0USAA0</t>
  </si>
  <si>
    <t>a024t0000010E55AAE</t>
  </si>
  <si>
    <t>N0260</t>
  </si>
  <si>
    <t>0014t000003K0UTAA0</t>
  </si>
  <si>
    <t>a024t0000010EAeAAM</t>
  </si>
  <si>
    <t>S0471</t>
  </si>
  <si>
    <t>0014t000003K0UUAA0</t>
  </si>
  <si>
    <t>a024t0000010E8cAAE</t>
  </si>
  <si>
    <t>S0146</t>
  </si>
  <si>
    <t>0014t000003K0UVAA0</t>
  </si>
  <si>
    <t>a024t0000010E44AAE</t>
  </si>
  <si>
    <t>N0101</t>
  </si>
  <si>
    <t>0014t000003K0UWAA0</t>
  </si>
  <si>
    <t>a024t0000010EFEAA2</t>
  </si>
  <si>
    <t>T0543</t>
  </si>
  <si>
    <t>0014t000003K0UXAA0</t>
  </si>
  <si>
    <t>a024t0000010E5yAAE</t>
  </si>
  <si>
    <t>N0417</t>
  </si>
  <si>
    <t>0014t000003K0UYAA0</t>
  </si>
  <si>
    <t>a024t0000010EBDAA2</t>
  </si>
  <si>
    <t>T0026</t>
  </si>
  <si>
    <t>0014t000003K0UZAA0</t>
  </si>
  <si>
    <t>a024t0000010EFPAA2</t>
  </si>
  <si>
    <t>T0557</t>
  </si>
  <si>
    <t>0014t000003K0UaAAK</t>
  </si>
  <si>
    <t>a024t0000010EBCAA2</t>
  </si>
  <si>
    <t>T0025</t>
  </si>
  <si>
    <t>0014t000003K0UbAAK</t>
  </si>
  <si>
    <t>a024t0000010EDQAA2</t>
  </si>
  <si>
    <t>T0256</t>
  </si>
  <si>
    <t>0014t000003K0UcAAK</t>
  </si>
  <si>
    <t>a024t0000010EFOAA2</t>
  </si>
  <si>
    <t>T0556</t>
  </si>
  <si>
    <t>0014t000003K0UdAAK</t>
  </si>
  <si>
    <t>a024t0000010E6UAAU</t>
  </si>
  <si>
    <t>N0468</t>
  </si>
  <si>
    <t>0014t000003K0UeAAK</t>
  </si>
  <si>
    <t>a024t0000010E4hAAE</t>
  </si>
  <si>
    <t>N0183</t>
  </si>
  <si>
    <t>0014t000003K0UfAAK</t>
  </si>
  <si>
    <t>a024t0000010E5mAAE</t>
  </si>
  <si>
    <t>N0400</t>
  </si>
  <si>
    <t>0014t000003K0UgAAK</t>
  </si>
  <si>
    <t>a024t0000010E6TAAU</t>
  </si>
  <si>
    <t>N0467</t>
  </si>
  <si>
    <t>0014t000003K0UhAAK</t>
  </si>
  <si>
    <t>a024t0000010EAqAAM</t>
  </si>
  <si>
    <t>S0492</t>
  </si>
  <si>
    <t>0014t000003K0UiAAK</t>
  </si>
  <si>
    <t>a024t0000010EDUAA2</t>
  </si>
  <si>
    <t>T0266</t>
  </si>
  <si>
    <t>0014t000003K0UjAAK</t>
  </si>
  <si>
    <t>a024t0000010ECKAA2</t>
  </si>
  <si>
    <t>T0123</t>
  </si>
  <si>
    <t>0014t000003K0UkAAK</t>
  </si>
  <si>
    <t>a024t0000010EEmAAM</t>
  </si>
  <si>
    <t>T0492</t>
  </si>
  <si>
    <t>0014t000003K0UlAAK</t>
  </si>
  <si>
    <t>a024t0000010ED2AAM</t>
  </si>
  <si>
    <t>T0192</t>
  </si>
  <si>
    <t>0014t000003K0UmAAK</t>
  </si>
  <si>
    <t>a024t0000010EF0AAM</t>
  </si>
  <si>
    <t>T0525</t>
  </si>
  <si>
    <t>0014t000003K0UnAAK</t>
  </si>
  <si>
    <t>a024t0000010EAgAAM</t>
  </si>
  <si>
    <t>S0473</t>
  </si>
  <si>
    <t>0014t000003K0UoAAK</t>
  </si>
  <si>
    <t>a024t0000010E5XAAU</t>
  </si>
  <si>
    <t>N0385</t>
  </si>
  <si>
    <t>0014t000003K0UpAAK</t>
  </si>
  <si>
    <t>a024t0000010E7JAAU</t>
  </si>
  <si>
    <t>S0010</t>
  </si>
  <si>
    <t>0014t000003K0UqAAK</t>
  </si>
  <si>
    <t>a024t0000010EDoAAM</t>
  </si>
  <si>
    <t>T0292</t>
  </si>
  <si>
    <t>0014t000003K0UrAAK</t>
  </si>
  <si>
    <t>a024t0000010E4UAAU</t>
  </si>
  <si>
    <t>N0154</t>
  </si>
  <si>
    <t>0014t000003K0UsAAK</t>
  </si>
  <si>
    <t>a024t0000010E61AAE</t>
  </si>
  <si>
    <t>N0422</t>
  </si>
  <si>
    <t>0014t000003K0UtAAK</t>
  </si>
  <si>
    <t>a024t0000010EAoAAM</t>
  </si>
  <si>
    <t>S0490</t>
  </si>
  <si>
    <t>0014t000003K0UuAAK</t>
  </si>
  <si>
    <t>a024t0000010E8zAAE</t>
  </si>
  <si>
    <t>S0181</t>
  </si>
  <si>
    <t>0014t000003K0UvAAK</t>
  </si>
  <si>
    <t>a024t0000010E8RAAU</t>
  </si>
  <si>
    <t>S0127</t>
  </si>
  <si>
    <t>0014t000003K0UwAAK</t>
  </si>
  <si>
    <t>a024t0000010E8eAAE</t>
  </si>
  <si>
    <t>S0148</t>
  </si>
  <si>
    <t>0014t000003K0UxAAK</t>
  </si>
  <si>
    <t>a024t0000010E67AAE</t>
  </si>
  <si>
    <t>N0435</t>
  </si>
  <si>
    <t>0014t000003K0UyAAK</t>
  </si>
  <si>
    <t>a024t0000010E7FAAU</t>
  </si>
  <si>
    <t>S0003</t>
  </si>
  <si>
    <t>0014t000003K0UzAAK</t>
  </si>
  <si>
    <t>a024t0000010EDIAA2</t>
  </si>
  <si>
    <t>T0236</t>
  </si>
  <si>
    <t>0014t000003K0V0AAK</t>
  </si>
  <si>
    <t>a024t0000010EDRAA2</t>
  </si>
  <si>
    <t>T0258</t>
  </si>
  <si>
    <t>0014t000003K0V1AAK</t>
  </si>
  <si>
    <t>a024t0000010E6oAAE</t>
  </si>
  <si>
    <t>N0495</t>
  </si>
  <si>
    <t>0014t000003K0V2AAK</t>
  </si>
  <si>
    <t>a024t0000010EA0AAM</t>
  </si>
  <si>
    <t>S0409</t>
  </si>
  <si>
    <t>0014t000003K0V3AAK</t>
  </si>
  <si>
    <t>a024t0000010E6uAAE</t>
  </si>
  <si>
    <t>N0502</t>
  </si>
  <si>
    <t>0014t000003K0V4AAK</t>
  </si>
  <si>
    <t>a024t0000010E7CAAU</t>
  </si>
  <si>
    <t>N0530</t>
  </si>
  <si>
    <t>0014t000003K0V5AAK</t>
  </si>
  <si>
    <t>a024t0000010ECwAAM</t>
  </si>
  <si>
    <t>T0184</t>
  </si>
  <si>
    <t>0014t000003K0V6AAK</t>
  </si>
  <si>
    <t>a024t0000010E6XAAU</t>
  </si>
  <si>
    <t>N0471</t>
  </si>
  <si>
    <t>0014t000003K0V7AAK</t>
  </si>
  <si>
    <t>a024t0000010E6WAAU</t>
  </si>
  <si>
    <t>N0470</t>
  </si>
  <si>
    <t>0014t000003K0V8AAK</t>
  </si>
  <si>
    <t>a024t0000010EBEAA2</t>
  </si>
  <si>
    <t>T0027</t>
  </si>
  <si>
    <t>0014t000003K0V9AAK</t>
  </si>
  <si>
    <t>a024t0000010E4EAAU</t>
  </si>
  <si>
    <t>N0122</t>
  </si>
  <si>
    <t>0014t000003K0VAAA0</t>
  </si>
  <si>
    <t>a024t0000010EAnAAM</t>
  </si>
  <si>
    <t>S0489</t>
  </si>
  <si>
    <t>0014t000003K0VBAA0</t>
  </si>
  <si>
    <t>a024t0000010EATAA2</t>
  </si>
  <si>
    <t>S0451</t>
  </si>
  <si>
    <t>0014t000003K0VCAA0</t>
  </si>
  <si>
    <t>a024t0000010ECGAA2</t>
  </si>
  <si>
    <t>T0118</t>
  </si>
  <si>
    <t>0014t000003K0VDAA0</t>
  </si>
  <si>
    <t>a024t0000010EBBAA2</t>
  </si>
  <si>
    <t>T0024</t>
  </si>
  <si>
    <t>0014t000003K0VEAA0</t>
  </si>
  <si>
    <t>a024t0000010E7yAAE</t>
  </si>
  <si>
    <t>S0088</t>
  </si>
  <si>
    <t>0014t000003K0VFAA0</t>
  </si>
  <si>
    <t>a024t0000010EF6AAM</t>
  </si>
  <si>
    <t>T0532</t>
  </si>
  <si>
    <t>0014t000003K0VGAA0</t>
  </si>
  <si>
    <t>a024t0000010EDlAAM</t>
  </si>
  <si>
    <t>T0288</t>
  </si>
  <si>
    <t>0014t000003K0VHAA0</t>
  </si>
  <si>
    <t>a024t0000010EBaAAM</t>
  </si>
  <si>
    <t>T0060</t>
  </si>
  <si>
    <t>0014t000003K0VIAA0</t>
  </si>
  <si>
    <t>a024t0000010EArAAM</t>
  </si>
  <si>
    <t>S0494</t>
  </si>
  <si>
    <t>0014t000003K0VJAA0</t>
  </si>
  <si>
    <t>a024t0000010E6yAAE</t>
  </si>
  <si>
    <t>N0506</t>
  </si>
  <si>
    <t>0014t000003K0VKAA0</t>
  </si>
  <si>
    <t>a024t0000010E7MAAU</t>
  </si>
  <si>
    <t>S0018</t>
  </si>
  <si>
    <t>0014t000003K0VLAA0</t>
  </si>
  <si>
    <t>a024t0000010EFUAA2</t>
  </si>
  <si>
    <t>T0574</t>
  </si>
  <si>
    <t>0014t000003K0VMAA0</t>
  </si>
  <si>
    <t>a024t0000010E9XAAU</t>
  </si>
  <si>
    <t>S0348</t>
  </si>
  <si>
    <t>0014t000003K0VNAA0</t>
  </si>
  <si>
    <t>a024t0000010E7DAAU</t>
  </si>
  <si>
    <t>N0537</t>
  </si>
  <si>
    <t>0014t000003K0VOAA0</t>
  </si>
  <si>
    <t>a024t0000010E9hAAE</t>
  </si>
  <si>
    <t>S0376</t>
  </si>
  <si>
    <t>0014t000003K0VPAA0</t>
  </si>
  <si>
    <t>a024t0000010E5nAAE</t>
  </si>
  <si>
    <t>N0401</t>
  </si>
  <si>
    <t>0014t000003K0VQAA0</t>
  </si>
  <si>
    <t>a024t0000010EBAAA2</t>
  </si>
  <si>
    <t>T0022</t>
  </si>
  <si>
    <t>0014t000003K0VRAA0</t>
  </si>
  <si>
    <t>a024t0000010E3BAAU</t>
  </si>
  <si>
    <t>N0010</t>
  </si>
  <si>
    <t>0014t000003K0VSAA0</t>
  </si>
  <si>
    <t>a024t0000010E94AAE</t>
  </si>
  <si>
    <t>S0194</t>
  </si>
  <si>
    <t>0014t000003K0VTAA0</t>
  </si>
  <si>
    <t>a024t0000010EEoAAM</t>
  </si>
  <si>
    <t>T0504</t>
  </si>
  <si>
    <t>0014t000003K0VUAA0</t>
  </si>
  <si>
    <t>P U B L I C   H E A L T H   U N I T S</t>
  </si>
  <si>
    <t>a024t0000010FvrAAE</t>
  </si>
  <si>
    <t>Public Health Unit</t>
  </si>
  <si>
    <t>0014t000003K0VVAA0</t>
  </si>
  <si>
    <t>a024t0000010FvsAAE</t>
  </si>
  <si>
    <t>0014t000003K0VWAA0</t>
  </si>
  <si>
    <t>a024t0000010FvtAAE</t>
  </si>
  <si>
    <t>0014t000003K0VXAA0</t>
  </si>
  <si>
    <t>a024t0000010FvuAAE</t>
  </si>
  <si>
    <t>0014t000003K0VYAA0</t>
  </si>
  <si>
    <t>a024t0000010FvvAAE</t>
  </si>
  <si>
    <t>0014t000003K0VZAA0</t>
  </si>
  <si>
    <t>a024t0000010FvwAAE</t>
  </si>
  <si>
    <t>0014t000003K0VaAAK</t>
  </si>
  <si>
    <t>a024t0000010FvxAAE</t>
  </si>
  <si>
    <t>0014t000003K0VbAAK</t>
  </si>
  <si>
    <t>a024t0000010FvyAAE</t>
  </si>
  <si>
    <t>0014t000003K0VcAAK</t>
  </si>
  <si>
    <t>a024t0000010FvzAAE</t>
  </si>
  <si>
    <t>0014t000003K0VdAAK</t>
  </si>
  <si>
    <t>a024t0000010Fw0AAE</t>
  </si>
  <si>
    <t>0014t000003K0VeAAK</t>
  </si>
  <si>
    <t>a024t0000010Fw1AAE</t>
  </si>
  <si>
    <t>0014t000003K0VfAAK</t>
  </si>
  <si>
    <t>a024t0000010Fw2AAE</t>
  </si>
  <si>
    <t>0014t000003K0VgAAK</t>
  </si>
  <si>
    <t>a024t0000010Fw3AAE</t>
  </si>
  <si>
    <t>0014t000003K0VhAAK</t>
  </si>
  <si>
    <t>a024t0000010Fw4AAE</t>
  </si>
  <si>
    <t>0014t000003K0ViAAK</t>
  </si>
  <si>
    <t>a024t0000010Fw5AAE</t>
  </si>
  <si>
    <t>0014t000003K0VjAAK</t>
  </si>
  <si>
    <t>a024t0000010Fw6AAE</t>
  </si>
  <si>
    <t>0014t000003K0VkAAK</t>
  </si>
  <si>
    <t>a024t0000010Fw7AAE</t>
  </si>
  <si>
    <t>0014t000003K0VlAAK</t>
  </si>
  <si>
    <t>a024t0000010Fw8AAE</t>
  </si>
  <si>
    <t>0014t000003K0VmAAK</t>
  </si>
  <si>
    <t>a024t0000010Fw9AAE</t>
  </si>
  <si>
    <t>0014t000003K0VnAAK</t>
  </si>
  <si>
    <t>a024t0000010FwAAAU</t>
  </si>
  <si>
    <t>0014t000003K0VoAAK</t>
  </si>
  <si>
    <t>a024t0000010FwBAAU</t>
  </si>
  <si>
    <t>0014t000003K0VpAAK</t>
  </si>
  <si>
    <t>a024t0000010FwCAAU</t>
  </si>
  <si>
    <t>0014t000003K0VqAAK</t>
  </si>
  <si>
    <t>a024t0000010FwDAAU</t>
  </si>
  <si>
    <t>0014t000003K0VrAAK</t>
  </si>
  <si>
    <t>a024t0000010FwEAAU</t>
  </si>
  <si>
    <t>0014t000003K0VsAAK</t>
  </si>
  <si>
    <t>a024t0000010FwFAAU</t>
  </si>
  <si>
    <t>0014t000003K0VtAAK</t>
  </si>
  <si>
    <t>a024t0000010FwGAAU</t>
  </si>
  <si>
    <t>0014t000003K0VuAAK</t>
  </si>
  <si>
    <t>a024t0000010FwHAAU</t>
  </si>
  <si>
    <t>0014t000003K0VvAAK</t>
  </si>
  <si>
    <t>a024t0000010FwIAAU</t>
  </si>
  <si>
    <t>0014t000003K0VwAAK</t>
  </si>
  <si>
    <t>a024t0000010FwJAAU</t>
  </si>
  <si>
    <t>0014t000003K0VxAAK</t>
  </si>
  <si>
    <t>a024t0000010FwKAAU</t>
  </si>
  <si>
    <t>0014t000003K0VyAAK</t>
  </si>
  <si>
    <t>a024t0000010FwLAAU</t>
  </si>
  <si>
    <t>0014t000003K0VzAAK</t>
  </si>
  <si>
    <t>a024t0000010FwtAAE</t>
  </si>
  <si>
    <t>0014t000003Jm8iAAC</t>
  </si>
  <si>
    <t>a024t0000010FwMAAU</t>
  </si>
  <si>
    <t>0014t000003K0W0AAK</t>
  </si>
  <si>
    <t>a024t0000010FwNAAU</t>
  </si>
  <si>
    <t>0014t000003K0W1AAK</t>
  </si>
  <si>
    <t>A S S I S T E D   L I V I N G   S I T E S</t>
  </si>
  <si>
    <t>a024t0000010K58AAE</t>
  </si>
  <si>
    <t>Assisted Living Site</t>
  </si>
  <si>
    <t>SH40581</t>
  </si>
  <si>
    <t>0014t000003OApBAAW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</si>
</sst>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##\-###\-####"/>
    <numFmt numFmtId="166" formatCode="*0######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8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i/>
      <sz val="14"/>
      <color rgb="FFC0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vertAlign val="subscript"/>
      <sz val="16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vertAlign val="subscript"/>
      <sz val="11"/>
      <color theme="3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1"/>
      <color theme="8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b/>
      <sz val="10"/>
      <color theme="9"/>
      <name val="Calibri"/>
      <family val="2"/>
      <scheme val="minor"/>
    </font>
    <font>
      <b/>
      <vertAlign val="subscript"/>
      <sz val="14"/>
      <color theme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9"/>
      <color theme="3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8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i/>
      <sz val="11"/>
      <color rgb="FFC00000"/>
      <name val="Calibri"/>
      <family val="2"/>
      <scheme val="minor"/>
    </font>
    <font>
      <vertAlign val="subscript"/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u/>
      <sz val="8"/>
      <color theme="3"/>
      <name val="Calibri"/>
      <family val="2"/>
      <scheme val="minor"/>
    </font>
    <font>
      <sz val="8"/>
      <color rgb="FF009999"/>
      <name val="Calibri"/>
      <family val="2"/>
      <scheme val="minor"/>
    </font>
    <font>
      <sz val="9"/>
      <color rgb="FF009999"/>
      <name val="Calibri"/>
      <family val="2"/>
      <scheme val="minor"/>
    </font>
    <font>
      <sz val="9"/>
      <color rgb="FF009999"/>
      <name val="Wingdings 3"/>
      <family val="1"/>
      <charset val="2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4"/>
      <color theme="5" tint="0.79998168889431442"/>
      <name val="Wingdings"/>
      <charset val="2"/>
    </font>
    <font>
      <sz val="14"/>
      <color rgb="FFC00000"/>
      <name val="Calibri"/>
      <family val="2"/>
      <charset val="2"/>
      <scheme val="minor"/>
    </font>
    <font>
      <sz val="14"/>
      <color theme="8" tint="0.79998168889431442"/>
      <name val="Wingdings"/>
      <charset val="2"/>
    </font>
    <font>
      <sz val="14"/>
      <color theme="8" tint="0.79998168889431442"/>
      <name val="Calibri"/>
      <family val="2"/>
      <scheme val="minor"/>
    </font>
    <font>
      <sz val="14"/>
      <color theme="8"/>
      <name val="Calibri"/>
      <family val="2"/>
      <charset val="2"/>
      <scheme val="minor"/>
    </font>
    <font>
      <sz val="9"/>
      <color theme="3"/>
      <name val="Wingdings"/>
      <charset val="2"/>
    </font>
    <font>
      <sz val="9"/>
      <color theme="3"/>
      <name val="Calibri"/>
      <family val="2"/>
      <charset val="2"/>
      <scheme val="minor"/>
    </font>
    <font>
      <i/>
      <sz val="9"/>
      <color theme="3"/>
      <name val="Calibri"/>
      <family val="2"/>
      <scheme val="minor"/>
    </font>
    <font>
      <i/>
      <sz val="8"/>
      <color rgb="FF009999"/>
      <name val="Calibri"/>
      <family val="2"/>
      <scheme val="minor"/>
    </font>
    <font>
      <b/>
      <sz val="8"/>
      <color rgb="FF009999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21" fillId="0" borderId="0" xfId="0" applyFont="1"/>
    <xf numFmtId="0" fontId="5" fillId="0" borderId="10" xfId="0" applyFont="1" applyFill="1" applyBorder="1" applyAlignment="1">
      <alignment horizontal="left" vertical="center" wrapText="1" indent="1"/>
    </xf>
    <xf numFmtId="0" fontId="13" fillId="33" borderId="0" xfId="0" applyFont="1" applyFill="1" applyAlignment="1">
      <alignment horizontal="left" indent="1"/>
    </xf>
    <xf numFmtId="0" fontId="23" fillId="0" borderId="10" xfId="0" applyFont="1" applyFill="1" applyBorder="1" applyAlignment="1">
      <alignment horizontal="left" vertical="center" wrapText="1" indent="1"/>
    </xf>
    <xf numFmtId="0" fontId="24" fillId="33" borderId="0" xfId="0" applyFont="1" applyFill="1"/>
    <xf numFmtId="0" fontId="0" fillId="0" borderId="0" xfId="0" applyAlignment="1">
      <alignment horizontal="left" vertical="center" indent="1"/>
    </xf>
    <xf numFmtId="0" fontId="19" fillId="0" borderId="10" xfId="0" applyFont="1" applyBorder="1" applyAlignment="1" applyProtection="1">
      <alignment horizontal="left" vertical="center" wrapText="1" inden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165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10" xfId="42" applyNumberFormat="1" applyBorder="1" applyAlignment="1" applyProtection="1">
      <alignment horizontal="left" vertical="center" wrapText="1" indent="1"/>
      <protection locked="0"/>
    </xf>
    <xf numFmtId="0" fontId="24" fillId="33" borderId="0" xfId="0" applyFont="1" applyFill="1" applyAlignment="1">
      <alignment horizontal="left" indent="1"/>
    </xf>
    <xf numFmtId="0" fontId="0" fillId="0" borderId="0" xfId="0" applyAlignment="1">
      <alignment horizontal="left" vertical="center" indent="3"/>
    </xf>
    <xf numFmtId="0" fontId="33" fillId="0" borderId="10" xfId="0" applyFont="1" applyFill="1" applyBorder="1" applyAlignment="1">
      <alignment horizontal="left" vertical="center" wrapText="1" indent="1"/>
    </xf>
    <xf numFmtId="0" fontId="13" fillId="33" borderId="0" xfId="0" applyFont="1" applyFill="1" applyAlignment="1">
      <alignment horizontal="center"/>
    </xf>
    <xf numFmtId="0" fontId="34" fillId="0" borderId="0" xfId="0" applyFont="1"/>
    <xf numFmtId="0" fontId="33" fillId="0" borderId="0" xfId="0" applyFont="1" applyAlignment="1">
      <alignment horizontal="right" vertical="center" wrapText="1" indent="1"/>
    </xf>
    <xf numFmtId="0" fontId="5" fillId="35" borderId="10" xfId="0" applyFont="1" applyFill="1" applyBorder="1" applyAlignment="1">
      <alignment horizontal="left" vertical="center" wrapText="1" indent="1"/>
    </xf>
    <xf numFmtId="0" fontId="33" fillId="35" borderId="10" xfId="0" applyFont="1" applyFill="1" applyBorder="1" applyAlignment="1">
      <alignment horizontal="left" vertical="center" wrapText="1" indent="1"/>
    </xf>
    <xf numFmtId="0" fontId="23" fillId="35" borderId="10" xfId="0" applyFont="1" applyFill="1" applyBorder="1" applyAlignment="1">
      <alignment horizontal="left" vertical="center" wrapText="1" indent="1"/>
    </xf>
    <xf numFmtId="0" fontId="33" fillId="35" borderId="10" xfId="0" applyFont="1" applyFill="1" applyBorder="1" applyAlignment="1">
      <alignment horizontal="left" vertical="center" indent="1"/>
    </xf>
    <xf numFmtId="0" fontId="24" fillId="33" borderId="0" xfId="0" applyFont="1" applyFill="1" applyAlignment="1">
      <alignment horizontal="left" vertical="center" indent="1"/>
    </xf>
    <xf numFmtId="0" fontId="33" fillId="0" borderId="10" xfId="0" applyFont="1" applyFill="1" applyBorder="1" applyAlignment="1">
      <alignment horizontal="left" vertical="center" indent="1"/>
    </xf>
    <xf numFmtId="0" fontId="0" fillId="33" borderId="0" xfId="0" applyFill="1"/>
    <xf numFmtId="0" fontId="21" fillId="33" borderId="0" xfId="0" applyFont="1" applyFill="1"/>
    <xf numFmtId="0" fontId="0" fillId="33" borderId="0" xfId="0" applyFont="1" applyFill="1"/>
    <xf numFmtId="0" fontId="5" fillId="0" borderId="0" xfId="0" applyFont="1"/>
    <xf numFmtId="0" fontId="0" fillId="0" borderId="0" xfId="0" applyFont="1"/>
    <xf numFmtId="0" fontId="5" fillId="33" borderId="0" xfId="0" applyFont="1" applyFill="1"/>
    <xf numFmtId="0" fontId="35" fillId="0" borderId="10" xfId="0" applyFont="1" applyBorder="1" applyAlignment="1" applyProtection="1">
      <alignment horizontal="left" vertical="center" indent="1"/>
      <protection locked="0"/>
    </xf>
    <xf numFmtId="165" fontId="35" fillId="0" borderId="10" xfId="0" applyNumberFormat="1" applyFont="1" applyBorder="1" applyAlignment="1" applyProtection="1">
      <alignment horizontal="left" vertical="center" wrapText="1" indent="1"/>
      <protection locked="0"/>
    </xf>
    <xf numFmtId="0" fontId="24" fillId="33" borderId="0" xfId="0" applyFont="1" applyFill="1" applyAlignment="1" applyProtection="1">
      <alignment horizontal="left" indent="1"/>
    </xf>
    <xf numFmtId="0" fontId="24" fillId="33" borderId="0" xfId="0" applyFont="1" applyFill="1" applyProtection="1"/>
    <xf numFmtId="0" fontId="21" fillId="33" borderId="0" xfId="0" applyFont="1" applyFill="1" applyProtection="1"/>
    <xf numFmtId="0" fontId="21" fillId="0" borderId="0" xfId="0" applyFont="1" applyProtection="1"/>
    <xf numFmtId="0" fontId="24" fillId="33" borderId="0" xfId="0" applyFont="1" applyFill="1" applyAlignment="1" applyProtection="1">
      <alignment horizontal="left" vertical="center" indent="1"/>
    </xf>
    <xf numFmtId="0" fontId="0" fillId="33" borderId="0" xfId="0" applyFont="1" applyFill="1" applyProtection="1"/>
    <xf numFmtId="0" fontId="5" fillId="33" borderId="0" xfId="0" applyFont="1" applyFill="1" applyProtection="1"/>
    <xf numFmtId="0" fontId="0" fillId="0" borderId="0" xfId="0" applyFont="1" applyProtection="1"/>
    <xf numFmtId="0" fontId="0" fillId="0" borderId="0" xfId="0" applyProtection="1"/>
    <xf numFmtId="0" fontId="33" fillId="0" borderId="0" xfId="0" applyFont="1" applyProtection="1"/>
    <xf numFmtId="0" fontId="13" fillId="33" borderId="10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 wrapText="1"/>
    </xf>
    <xf numFmtId="49" fontId="26" fillId="0" borderId="0" xfId="0" applyNumberFormat="1" applyFont="1" applyBorder="1" applyAlignment="1" applyProtection="1">
      <alignment horizontal="left" vertical="center" wrapText="1" indent="1"/>
    </xf>
    <xf numFmtId="0" fontId="19" fillId="0" borderId="0" xfId="0" applyFont="1" applyBorder="1" applyAlignment="1" applyProtection="1">
      <alignment horizontal="left" vertical="center" wrapText="1" indent="1"/>
    </xf>
    <xf numFmtId="164" fontId="19" fillId="0" borderId="0" xfId="0" applyNumberFormat="1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165" fontId="19" fillId="0" borderId="0" xfId="0" applyNumberFormat="1" applyFont="1" applyBorder="1" applyAlignment="1" applyProtection="1">
      <alignment horizontal="center" vertical="center" wrapText="1"/>
    </xf>
    <xf numFmtId="0" fontId="18" fillId="0" borderId="0" xfId="42" applyNumberFormat="1" applyBorder="1" applyAlignment="1" applyProtection="1">
      <alignment horizontal="left" vertical="center" wrapText="1" indent="1"/>
    </xf>
    <xf numFmtId="0" fontId="19" fillId="0" borderId="0" xfId="0" applyNumberFormat="1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20" fillId="0" borderId="0" xfId="42" applyNumberFormat="1" applyFont="1" applyBorder="1" applyAlignment="1" applyProtection="1">
      <alignment horizontal="left" vertical="center" wrapText="1" indent="1"/>
    </xf>
    <xf numFmtId="166" fontId="19" fillId="0" borderId="0" xfId="0" applyNumberFormat="1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left" indent="1"/>
    </xf>
    <xf numFmtId="0" fontId="0" fillId="0" borderId="0" xfId="0" applyBorder="1" applyAlignment="1" applyProtection="1">
      <alignment horizontal="left" indent="2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 indent="1"/>
    </xf>
    <xf numFmtId="0" fontId="25" fillId="0" borderId="0" xfId="0" applyFont="1" applyBorder="1" applyAlignment="1" applyProtection="1">
      <alignment horizontal="left" indent="1"/>
    </xf>
    <xf numFmtId="0" fontId="26" fillId="0" borderId="11" xfId="0" applyFont="1" applyBorder="1" applyAlignment="1" applyProtection="1">
      <alignment horizontal="left" indent="1"/>
    </xf>
    <xf numFmtId="0" fontId="0" fillId="0" borderId="11" xfId="0" applyBorder="1" applyAlignment="1" applyProtection="1">
      <alignment horizontal="left" indent="2"/>
    </xf>
    <xf numFmtId="0" fontId="0" fillId="0" borderId="11" xfId="0" applyBorder="1" applyAlignment="1" applyProtection="1">
      <alignment horizontal="center"/>
    </xf>
    <xf numFmtId="0" fontId="0" fillId="0" borderId="11" xfId="0" applyBorder="1" applyAlignment="1" applyProtection="1">
      <alignment horizontal="left" indent="1"/>
    </xf>
    <xf numFmtId="0" fontId="25" fillId="0" borderId="11" xfId="0" applyFont="1" applyBorder="1" applyAlignment="1" applyProtection="1">
      <alignment horizontal="left" indent="1"/>
    </xf>
    <xf numFmtId="0" fontId="0" fillId="0" borderId="0" xfId="0" applyAlignment="1" applyProtection="1">
      <alignment horizontal="left" indent="1"/>
    </xf>
    <xf numFmtId="0" fontId="26" fillId="0" borderId="10" xfId="0" applyFont="1" applyBorder="1" applyAlignment="1" applyProtection="1">
      <alignment horizontal="left" indent="1"/>
    </xf>
    <xf numFmtId="0" fontId="0" fillId="0" borderId="10" xfId="0" applyBorder="1" applyAlignment="1" applyProtection="1">
      <alignment horizontal="left" indent="2"/>
    </xf>
    <xf numFmtId="0" fontId="0" fillId="0" borderId="10" xfId="0" applyBorder="1" applyAlignment="1" applyProtection="1">
      <alignment horizontal="center"/>
    </xf>
    <xf numFmtId="0" fontId="0" fillId="0" borderId="10" xfId="0" applyBorder="1" applyAlignment="1" applyProtection="1">
      <alignment horizontal="left" indent="1"/>
    </xf>
    <xf numFmtId="0" fontId="25" fillId="0" borderId="10" xfId="0" applyFont="1" applyBorder="1" applyAlignment="1" applyProtection="1">
      <alignment horizontal="left" indent="1"/>
    </xf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33" fillId="0" borderId="0" xfId="0" applyFont="1" applyBorder="1" applyProtection="1"/>
    <xf numFmtId="0" fontId="0" fillId="0" borderId="0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19" xfId="0" applyBorder="1" applyProtection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3" xfId="0" applyBorder="1" applyAlignment="1" applyProtection="1">
      <alignment vertical="top"/>
    </xf>
    <xf numFmtId="0" fontId="22" fillId="0" borderId="0" xfId="0" applyFont="1" applyBorder="1" applyAlignment="1" applyProtection="1">
      <alignment vertical="top"/>
    </xf>
    <xf numFmtId="0" fontId="33" fillId="0" borderId="0" xfId="0" applyFont="1" applyBorder="1" applyAlignment="1" applyProtection="1">
      <alignment vertical="top"/>
    </xf>
    <xf numFmtId="0" fontId="33" fillId="0" borderId="0" xfId="0" applyFont="1" applyBorder="1" applyAlignment="1" applyProtection="1">
      <alignment horizontal="center" vertical="top"/>
    </xf>
    <xf numFmtId="0" fontId="42" fillId="0" borderId="0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vertical="top"/>
    </xf>
    <xf numFmtId="0" fontId="33" fillId="0" borderId="13" xfId="0" applyFont="1" applyBorder="1" applyProtection="1"/>
    <xf numFmtId="0" fontId="26" fillId="0" borderId="0" xfId="0" applyFont="1" applyBorder="1" applyAlignment="1" applyProtection="1">
      <alignment horizontal="center" vertical="top"/>
    </xf>
    <xf numFmtId="0" fontId="26" fillId="0" borderId="0" xfId="0" applyFont="1" applyBorder="1" applyAlignment="1" applyProtection="1">
      <alignment vertical="center"/>
    </xf>
    <xf numFmtId="0" fontId="5" fillId="0" borderId="0" xfId="0" applyFont="1" applyBorder="1" applyProtection="1"/>
    <xf numFmtId="0" fontId="0" fillId="0" borderId="0" xfId="0" applyBorder="1" applyAlignment="1" applyProtection="1">
      <alignment vertical="top"/>
    </xf>
    <xf numFmtId="0" fontId="33" fillId="0" borderId="0" xfId="0" applyFont="1" applyBorder="1" applyAlignment="1" applyProtection="1">
      <alignment horizontal="left" indent="3"/>
    </xf>
    <xf numFmtId="0" fontId="22" fillId="0" borderId="13" xfId="0" applyFont="1" applyBorder="1" applyAlignment="1" applyProtection="1"/>
    <xf numFmtId="0" fontId="0" fillId="0" borderId="0" xfId="0" applyFill="1" applyBorder="1" applyProtection="1"/>
    <xf numFmtId="0" fontId="33" fillId="0" borderId="0" xfId="0" applyFont="1" applyFill="1" applyBorder="1" applyProtection="1"/>
    <xf numFmtId="0" fontId="33" fillId="0" borderId="15" xfId="0" applyFont="1" applyBorder="1" applyProtection="1"/>
    <xf numFmtId="0" fontId="46" fillId="0" borderId="0" xfId="0" applyFont="1" applyBorder="1" applyAlignment="1" applyProtection="1">
      <alignment horizontal="center"/>
    </xf>
    <xf numFmtId="9" fontId="46" fillId="0" borderId="0" xfId="43" applyFont="1" applyFill="1" applyBorder="1" applyProtection="1"/>
    <xf numFmtId="0" fontId="0" fillId="0" borderId="0" xfId="0" applyFont="1" applyFill="1" applyBorder="1" applyProtection="1"/>
    <xf numFmtId="0" fontId="0" fillId="0" borderId="15" xfId="0" applyFont="1" applyFill="1" applyBorder="1" applyProtection="1"/>
    <xf numFmtId="0" fontId="0" fillId="0" borderId="16" xfId="0" applyFont="1" applyFill="1" applyBorder="1" applyProtection="1"/>
    <xf numFmtId="0" fontId="0" fillId="0" borderId="15" xfId="0" applyFill="1" applyBorder="1" applyProtection="1"/>
    <xf numFmtId="0" fontId="0" fillId="0" borderId="16" xfId="0" applyFill="1" applyBorder="1" applyProtection="1"/>
    <xf numFmtId="0" fontId="0" fillId="0" borderId="17" xfId="0" applyFill="1" applyBorder="1" applyProtection="1"/>
    <xf numFmtId="0" fontId="33" fillId="0" borderId="18" xfId="0" applyFont="1" applyFill="1" applyBorder="1" applyProtection="1"/>
    <xf numFmtId="0" fontId="0" fillId="0" borderId="19" xfId="0" applyFill="1" applyBorder="1" applyProtection="1"/>
    <xf numFmtId="0" fontId="27" fillId="0" borderId="0" xfId="0" applyFont="1" applyBorder="1" applyAlignment="1" applyProtection="1">
      <alignment horizontal="left" indent="1"/>
    </xf>
    <xf numFmtId="0" fontId="13" fillId="33" borderId="0" xfId="0" applyFont="1" applyFill="1" applyAlignment="1" applyProtection="1">
      <alignment horizontal="left" indent="1"/>
      <protection locked="0"/>
    </xf>
    <xf numFmtId="0" fontId="0" fillId="0" borderId="0" xfId="0" applyProtection="1">
      <protection locked="0"/>
    </xf>
    <xf numFmtId="0" fontId="13" fillId="33" borderId="0" xfId="0" applyFont="1" applyFill="1" applyAlignment="1" applyProtection="1">
      <alignment horizontal="center"/>
      <protection locked="0"/>
    </xf>
    <xf numFmtId="0" fontId="33" fillId="0" borderId="0" xfId="0" applyFont="1" applyProtection="1">
      <protection locked="0"/>
    </xf>
    <xf numFmtId="0" fontId="33" fillId="0" borderId="0" xfId="0" applyFont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center"/>
      <protection locked="0"/>
    </xf>
    <xf numFmtId="0" fontId="33" fillId="0" borderId="23" xfId="0" applyFont="1" applyBorder="1" applyAlignment="1" applyProtection="1">
      <alignment horizontal="left" indent="3"/>
    </xf>
    <xf numFmtId="0" fontId="0" fillId="0" borderId="24" xfId="0" applyBorder="1" applyProtection="1"/>
    <xf numFmtId="0" fontId="0" fillId="0" borderId="25" xfId="0" applyBorder="1" applyProtection="1"/>
    <xf numFmtId="0" fontId="33" fillId="0" borderId="26" xfId="0" applyFont="1" applyBorder="1" applyAlignment="1" applyProtection="1">
      <alignment horizontal="left" indent="3"/>
    </xf>
    <xf numFmtId="0" fontId="0" fillId="0" borderId="27" xfId="0" applyBorder="1" applyProtection="1"/>
    <xf numFmtId="0" fontId="33" fillId="0" borderId="28" xfId="0" applyFont="1" applyBorder="1" applyAlignment="1" applyProtection="1">
      <alignment horizontal="left" indent="3"/>
    </xf>
    <xf numFmtId="0" fontId="0" fillId="0" borderId="29" xfId="0" applyBorder="1" applyProtection="1"/>
    <xf numFmtId="0" fontId="0" fillId="0" borderId="30" xfId="0" applyBorder="1" applyProtection="1"/>
    <xf numFmtId="0" fontId="44" fillId="33" borderId="21" xfId="0" applyFont="1" applyFill="1" applyBorder="1" applyAlignment="1" applyProtection="1">
      <alignment horizontal="center" vertical="center" wrapText="1"/>
      <protection locked="0"/>
    </xf>
    <xf numFmtId="0" fontId="44" fillId="33" borderId="20" xfId="0" applyFont="1" applyFill="1" applyBorder="1" applyAlignment="1" applyProtection="1">
      <alignment horizontal="center" vertical="center" wrapText="1"/>
      <protection locked="0"/>
    </xf>
    <xf numFmtId="0" fontId="44" fillId="0" borderId="21" xfId="0" applyFont="1" applyFill="1" applyBorder="1" applyAlignment="1" applyProtection="1">
      <alignment horizontal="center" vertical="center" wrapText="1"/>
      <protection locked="0"/>
    </xf>
    <xf numFmtId="0" fontId="44" fillId="0" borderId="20" xfId="0" applyFont="1" applyFill="1" applyBorder="1" applyAlignment="1" applyProtection="1">
      <alignment horizontal="center" vertical="center" wrapText="1"/>
      <protection locked="0"/>
    </xf>
    <xf numFmtId="0" fontId="35" fillId="36" borderId="10" xfId="0" applyFont="1" applyFill="1" applyBorder="1" applyAlignment="1" applyProtection="1">
      <alignment horizontal="left" vertical="center" wrapText="1" indent="1"/>
      <protection locked="0"/>
    </xf>
    <xf numFmtId="0" fontId="35" fillId="0" borderId="10" xfId="0" applyFont="1" applyBorder="1" applyAlignment="1" applyProtection="1">
      <alignment horizontal="left" vertical="center" wrapText="1" indent="1"/>
      <protection locked="0"/>
    </xf>
    <xf numFmtId="0" fontId="0" fillId="0" borderId="18" xfId="0" applyFill="1" applyBorder="1" applyProtection="1"/>
    <xf numFmtId="0" fontId="22" fillId="37" borderId="0" xfId="0" applyFont="1" applyFill="1" applyBorder="1" applyProtection="1"/>
    <xf numFmtId="0" fontId="0" fillId="37" borderId="0" xfId="0" applyFill="1" applyBorder="1" applyProtection="1"/>
    <xf numFmtId="0" fontId="49" fillId="0" borderId="0" xfId="0" applyFont="1" applyFill="1" applyBorder="1" applyAlignment="1" applyProtection="1">
      <alignment vertical="top"/>
    </xf>
    <xf numFmtId="0" fontId="35" fillId="0" borderId="31" xfId="0" applyFont="1" applyBorder="1" applyAlignment="1" applyProtection="1">
      <alignment horizontal="left" vertical="center" wrapText="1" indent="1"/>
      <protection locked="0"/>
    </xf>
    <xf numFmtId="0" fontId="33" fillId="0" borderId="0" xfId="0" applyFont="1" applyFill="1" applyBorder="1" applyAlignment="1" applyProtection="1">
      <alignment horizontal="left" indent="1"/>
    </xf>
    <xf numFmtId="0" fontId="0" fillId="0" borderId="0" xfId="0" applyFill="1" applyProtection="1"/>
    <xf numFmtId="0" fontId="49" fillId="0" borderId="0" xfId="0" applyFont="1" applyFill="1" applyBorder="1" applyAlignment="1" applyProtection="1">
      <alignment horizontal="left" vertical="top" indent="1"/>
    </xf>
    <xf numFmtId="0" fontId="49" fillId="0" borderId="0" xfId="0" applyFont="1" applyBorder="1" applyAlignment="1" applyProtection="1">
      <alignment horizontal="right" vertical="top"/>
    </xf>
    <xf numFmtId="0" fontId="49" fillId="0" borderId="16" xfId="0" applyFont="1" applyBorder="1" applyAlignment="1" applyProtection="1">
      <alignment vertical="top"/>
    </xf>
    <xf numFmtId="0" fontId="35" fillId="0" borderId="31" xfId="0" applyFont="1" applyBorder="1" applyAlignment="1" applyProtection="1">
      <alignment horizontal="left" vertical="center" wrapText="1" indent="1"/>
    </xf>
    <xf numFmtId="0" fontId="35" fillId="0" borderId="10" xfId="0" applyFont="1" applyBorder="1" applyAlignment="1" applyProtection="1">
      <alignment horizontal="left" vertical="center" wrapText="1" indent="1"/>
    </xf>
    <xf numFmtId="0" fontId="35" fillId="0" borderId="0" xfId="0" applyFont="1" applyBorder="1" applyAlignment="1" applyProtection="1">
      <alignment horizontal="left" vertical="center" wrapText="1" indent="1"/>
    </xf>
    <xf numFmtId="0" fontId="33" fillId="35" borderId="10" xfId="0" applyFont="1" applyFill="1" applyBorder="1" applyAlignment="1" applyProtection="1">
      <alignment horizontal="center"/>
      <protection locked="0"/>
    </xf>
    <xf numFmtId="0" fontId="33" fillId="35" borderId="10" xfId="0" quotePrefix="1" applyFont="1" applyFill="1" applyBorder="1" applyAlignment="1" applyProtection="1">
      <alignment horizontal="left" indent="1"/>
      <protection locked="0"/>
    </xf>
    <xf numFmtId="0" fontId="36" fillId="35" borderId="10" xfId="0" applyFont="1" applyFill="1" applyBorder="1" applyAlignment="1" applyProtection="1">
      <alignment horizontal="left" indent="1"/>
      <protection locked="0"/>
    </xf>
    <xf numFmtId="0" fontId="33" fillId="35" borderId="10" xfId="0" applyFont="1" applyFill="1" applyBorder="1" applyProtection="1">
      <protection locked="0"/>
    </xf>
    <xf numFmtId="0" fontId="33" fillId="35" borderId="10" xfId="0" applyFont="1" applyFill="1" applyBorder="1" applyAlignment="1" applyProtection="1">
      <alignment horizontal="left" vertical="top" wrapText="1" indent="1"/>
      <protection locked="0"/>
    </xf>
    <xf numFmtId="0" fontId="33" fillId="0" borderId="10" xfId="0" applyFont="1" applyBorder="1" applyAlignment="1" applyProtection="1">
      <alignment horizontal="center"/>
      <protection locked="0"/>
    </xf>
    <xf numFmtId="0" fontId="33" fillId="0" borderId="10" xfId="0" applyFont="1" applyBorder="1" applyAlignment="1" applyProtection="1">
      <alignment horizontal="left" vertical="top" wrapText="1" indent="1"/>
      <protection locked="0"/>
    </xf>
    <xf numFmtId="0" fontId="33" fillId="0" borderId="10" xfId="0" applyFont="1" applyBorder="1" applyAlignment="1" applyProtection="1">
      <alignment horizontal="left" vertical="center" wrapText="1" indent="1"/>
      <protection locked="0"/>
    </xf>
    <xf numFmtId="0" fontId="33" fillId="0" borderId="10" xfId="0" applyFont="1" applyBorder="1" applyAlignment="1">
      <alignment horizontal="left" indent="1"/>
    </xf>
    <xf numFmtId="0" fontId="33" fillId="0" borderId="22" xfId="0" applyFont="1" applyBorder="1" applyAlignment="1" applyProtection="1">
      <alignment horizontal="left" wrapText="1" indent="1"/>
      <protection locked="0"/>
    </xf>
    <xf numFmtId="0" fontId="5" fillId="35" borderId="22" xfId="0" applyFont="1" applyFill="1" applyBorder="1" applyAlignment="1" applyProtection="1">
      <alignment horizontal="left" indent="1"/>
      <protection locked="0"/>
    </xf>
    <xf numFmtId="49" fontId="26" fillId="0" borderId="11" xfId="0" applyNumberFormat="1" applyFont="1" applyBorder="1" applyAlignment="1" applyProtection="1">
      <alignment horizontal="left" vertical="center" wrapText="1" indent="1"/>
      <protection locked="0"/>
    </xf>
    <xf numFmtId="0" fontId="19" fillId="0" borderId="11" xfId="0" applyFont="1" applyBorder="1" applyAlignment="1" applyProtection="1">
      <alignment horizontal="left" vertical="center" wrapText="1" indent="1"/>
      <protection locked="0"/>
    </xf>
    <xf numFmtId="164" fontId="19" fillId="0" borderId="11" xfId="0" applyNumberFormat="1" applyFont="1" applyBorder="1" applyAlignment="1" applyProtection="1">
      <alignment horizontal="center" vertical="center" wrapText="1"/>
      <protection locked="0"/>
    </xf>
    <xf numFmtId="0" fontId="44" fillId="38" borderId="32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Border="1" applyAlignment="1" applyProtection="1">
      <alignment horizontal="left" indent="1"/>
      <protection locked="0"/>
    </xf>
    <xf numFmtId="0" fontId="33" fillId="35" borderId="22" xfId="0" quotePrefix="1" applyFont="1" applyFill="1" applyBorder="1" applyAlignment="1" applyProtection="1">
      <alignment horizontal="left" indent="1"/>
      <protection locked="0"/>
    </xf>
    <xf numFmtId="0" fontId="5" fillId="35" borderId="10" xfId="0" applyFont="1" applyFill="1" applyBorder="1" applyAlignment="1" applyProtection="1">
      <alignment horizontal="left" indent="1"/>
      <protection locked="0"/>
    </xf>
    <xf numFmtId="0" fontId="33" fillId="0" borderId="10" xfId="0" applyFont="1" applyBorder="1" applyAlignment="1" applyProtection="1">
      <alignment horizontal="left" indent="1"/>
      <protection locked="0"/>
    </xf>
    <xf numFmtId="0" fontId="32" fillId="34" borderId="0" xfId="0" applyFont="1" applyFill="1" applyBorder="1" applyAlignment="1" applyProtection="1">
      <alignment horizontal="center" vertical="top"/>
    </xf>
    <xf numFmtId="0" fontId="0" fillId="34" borderId="0" xfId="0" applyFill="1" applyBorder="1" applyProtection="1"/>
    <xf numFmtId="0" fontId="32" fillId="34" borderId="0" xfId="0" applyFont="1" applyFill="1" applyBorder="1" applyAlignment="1" applyProtection="1">
      <alignment vertical="top"/>
    </xf>
    <xf numFmtId="0" fontId="38" fillId="34" borderId="0" xfId="0" applyFont="1" applyFill="1" applyBorder="1" applyAlignment="1" applyProtection="1">
      <alignment vertical="top"/>
    </xf>
    <xf numFmtId="0" fontId="33" fillId="0" borderId="10" xfId="0" applyFont="1" applyBorder="1" applyAlignment="1">
      <alignment horizontal="center"/>
    </xf>
    <xf numFmtId="0" fontId="49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33" fillId="0" borderId="0" xfId="0" applyFont="1"/>
    <xf numFmtId="0" fontId="47" fillId="33" borderId="10" xfId="0" applyFont="1" applyFill="1" applyBorder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 indent="2"/>
    </xf>
    <xf numFmtId="0" fontId="5" fillId="35" borderId="10" xfId="0" applyFont="1" applyFill="1" applyBorder="1" applyAlignment="1">
      <alignment horizontal="center"/>
    </xf>
    <xf numFmtId="0" fontId="33" fillId="0" borderId="0" xfId="0" applyFont="1" applyAlignment="1">
      <alignment horizontal="left" wrapText="1" indent="2"/>
    </xf>
    <xf numFmtId="0" fontId="40" fillId="0" borderId="0" xfId="0" applyFont="1" applyAlignment="1">
      <alignment wrapText="1"/>
    </xf>
    <xf numFmtId="0" fontId="55" fillId="0" borderId="0" xfId="0" applyFont="1" applyFill="1" applyBorder="1" applyAlignment="1" applyProtection="1"/>
    <xf numFmtId="0" fontId="55" fillId="0" borderId="0" xfId="0" applyFont="1" applyFill="1" applyBorder="1" applyAlignment="1" applyProtection="1">
      <alignment vertical="top"/>
    </xf>
    <xf numFmtId="0" fontId="55" fillId="0" borderId="0" xfId="0" applyFont="1" applyFill="1" applyBorder="1" applyAlignment="1" applyProtection="1">
      <alignment vertical="center"/>
    </xf>
    <xf numFmtId="0" fontId="33" fillId="0" borderId="22" xfId="0" applyFont="1" applyBorder="1" applyAlignment="1" applyProtection="1">
      <alignment horizontal="left" indent="3"/>
    </xf>
    <xf numFmtId="0" fontId="0" fillId="0" borderId="33" xfId="0" applyBorder="1" applyProtection="1"/>
    <xf numFmtId="0" fontId="0" fillId="0" borderId="34" xfId="0" applyBorder="1" applyProtection="1"/>
    <xf numFmtId="0" fontId="56" fillId="0" borderId="0" xfId="0" applyFont="1" applyBorder="1" applyAlignment="1" applyProtection="1">
      <alignment vertical="center"/>
    </xf>
    <xf numFmtId="0" fontId="61" fillId="0" borderId="0" xfId="0" applyFont="1" applyBorder="1" applyAlignment="1" applyProtection="1">
      <alignment horizontal="left" indent="1"/>
    </xf>
    <xf numFmtId="0" fontId="64" fillId="0" borderId="0" xfId="0" applyFont="1" applyBorder="1" applyAlignment="1" applyProtection="1">
      <alignment horizontal="left" indent="1"/>
    </xf>
    <xf numFmtId="9" fontId="66" fillId="0" borderId="0" xfId="43" applyFont="1" applyFill="1" applyBorder="1" applyProtection="1"/>
    <xf numFmtId="9" fontId="67" fillId="0" borderId="0" xfId="43" applyFont="1" applyFill="1" applyBorder="1" applyAlignment="1" applyProtection="1">
      <alignment horizontal="left" indent="2"/>
    </xf>
    <xf numFmtId="0" fontId="55" fillId="0" borderId="0" xfId="0" applyFont="1" applyAlignment="1">
      <alignment vertical="top"/>
    </xf>
    <xf numFmtId="0" fontId="33" fillId="0" borderId="22" xfId="0" applyFont="1" applyFill="1" applyBorder="1" applyAlignment="1" applyProtection="1">
      <alignment horizontal="left" wrapText="1" indent="1"/>
      <protection locked="0"/>
    </xf>
    <xf numFmtId="0" fontId="27" fillId="34" borderId="0" xfId="0" applyFont="1" applyFill="1" applyBorder="1" applyAlignment="1" applyProtection="1">
      <alignment horizontal="center" vertical="top"/>
    </xf>
    <xf numFmtId="0" fontId="56" fillId="0" borderId="0" xfId="0" applyFont="1" applyBorder="1" applyAlignment="1" applyProtection="1">
      <alignment horizontal="right" vertical="center"/>
    </xf>
    <xf numFmtId="0" fontId="55" fillId="0" borderId="0" xfId="0" applyFont="1" applyFill="1" applyBorder="1" applyAlignment="1" applyProtection="1">
      <alignment horizontal="left" vertical="center" indent="1"/>
    </xf>
    <xf numFmtId="0" fontId="28" fillId="34" borderId="0" xfId="0" applyFont="1" applyFill="1" applyBorder="1" applyAlignment="1" applyProtection="1">
      <alignment horizontal="center" vertical="top"/>
    </xf>
    <xf numFmtId="0" fontId="27" fillId="34" borderId="0" xfId="0" applyFont="1" applyFill="1" applyBorder="1" applyAlignment="1" applyProtection="1">
      <alignment horizontal="center" vertical="top"/>
    </xf>
    <xf numFmtId="0" fontId="32" fillId="34" borderId="0" xfId="0" applyFont="1" applyFill="1" applyBorder="1" applyAlignment="1" applyProtection="1">
      <alignment horizontal="left" vertical="top"/>
    </xf>
    <xf numFmtId="0" fontId="56" fillId="0" borderId="0" xfId="0" applyFont="1" applyBorder="1" applyAlignment="1" applyProtection="1">
      <alignment horizontal="right" vertical="center"/>
    </xf>
    <xf numFmtId="0" fontId="55" fillId="0" borderId="0" xfId="0" applyFont="1" applyFill="1" applyBorder="1" applyAlignment="1" applyProtection="1">
      <alignment horizontal="left" vertical="center" inden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33">
    <dxf>
      <fill>
        <patternFill>
          <bgColor theme="0" tint="-4.9989318521683403E-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theme="8"/>
      </font>
      <fill>
        <patternFill>
          <bgColor theme="8" tint="0.79998168889431442"/>
        </patternFill>
      </fill>
    </dxf>
    <dxf>
      <font>
        <color theme="8"/>
      </font>
      <fill>
        <patternFill>
          <bgColor theme="8" tint="0.79998168889431442"/>
        </patternFill>
      </fill>
    </dxf>
    <dxf>
      <font>
        <color theme="8"/>
      </font>
      <fill>
        <patternFill>
          <bgColor theme="8" tint="0.79998168889431442"/>
        </patternFill>
      </fill>
    </dxf>
    <dxf>
      <font>
        <color theme="8"/>
      </font>
      <fill>
        <patternFill>
          <bgColor theme="8" tint="0.79998168889431442"/>
        </patternFill>
      </fill>
    </dxf>
    <dxf>
      <font>
        <color theme="8"/>
      </font>
      <fill>
        <patternFill>
          <bgColor theme="8" tint="0.79998168889431442"/>
        </patternFill>
      </fill>
    </dxf>
    <dxf>
      <font>
        <color theme="8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571501</xdr:colOff>
      <xdr:row>0</xdr:row>
      <xdr:rowOff>95250</xdr:rowOff>
    </xdr:from>
    <xdr:to>
      <xdr:col>5</xdr:col>
      <xdr:colOff>485216</xdr:colOff>
      <xdr:row>2</xdr:row>
      <xdr:rowOff>104775</xdr:rowOff>
    </xdr:to>
    <xdr:pic>
      <xdr:nvPicPr>
        <xdr:cNvPr id="7" name="Picture 6" descr="woman injecting syringe on mans arm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91476" y="95250"/>
          <a:ext cx="113291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6486526</xdr:colOff>
      <xdr:row>0</xdr:row>
      <xdr:rowOff>95250</xdr:rowOff>
    </xdr:from>
    <xdr:to>
      <xdr:col>2</xdr:col>
      <xdr:colOff>7619441</xdr:colOff>
      <xdr:row>2</xdr:row>
      <xdr:rowOff>104775</xdr:rowOff>
    </xdr:to>
    <xdr:pic>
      <xdr:nvPicPr>
        <xdr:cNvPr id="2" name="Picture 1" descr="woman injecting syringe on mans arm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87051" y="95250"/>
          <a:ext cx="113291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1047750</xdr:colOff>
      <xdr:row>0</xdr:row>
      <xdr:rowOff>95250</xdr:rowOff>
    </xdr:from>
    <xdr:ext cx="1145616" cy="676275"/>
    <xdr:pic>
      <xdr:nvPicPr>
        <xdr:cNvPr id="9" name="Picture 1" descr="woman injecting syringe on mans arm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34625" y="95250"/>
          <a:ext cx="1145616" cy="6762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190500</xdr:colOff>
      <xdr:row>10</xdr:row>
      <xdr:rowOff>95250</xdr:rowOff>
    </xdr:from>
    <xdr:to>
      <xdr:col>4</xdr:col>
      <xdr:colOff>9525</xdr:colOff>
      <xdr:row>11</xdr:row>
      <xdr:rowOff>161925</xdr:rowOff>
    </xdr:to>
    <xdr:sp macro="" textlink="">
      <xdr:nvSpPr>
        <xdr:cNvPr id="3075" name="ComboBox1" hidden="1">
          <a:extLst>
            <a:ext uri="{63B3BB69-23CF-44E3-9099-C40C66FF867C}">
              <a14:compatExt xmlns:a14="http://schemas.microsoft.com/office/drawing/2010/main" spid="_x0000_s3075"/>
            </a:ext>
            <a:ext uri="{FF2B5EF4-FFF2-40B4-BE49-F238E27FC236}">
              <a16:creationId xmlns="" xmlns:a16="http://schemas.microsoft.com/office/drawing/2014/main" id="{00000000-0008-0000-0200-000003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28</xdr:row>
      <xdr:rowOff>85725</xdr:rowOff>
    </xdr:from>
    <xdr:to>
      <xdr:col>4</xdr:col>
      <xdr:colOff>9525</xdr:colOff>
      <xdr:row>29</xdr:row>
      <xdr:rowOff>152400</xdr:rowOff>
    </xdr:to>
    <xdr:sp macro="" textlink="">
      <xdr:nvSpPr>
        <xdr:cNvPr id="3084" name="ComboBox4" hidden="1">
          <a:extLst>
            <a:ext uri="{63B3BB69-23CF-44E3-9099-C40C66FF867C}">
              <a14:compatExt xmlns:a14="http://schemas.microsoft.com/office/drawing/2010/main" spid="_x0000_s3084"/>
            </a:ext>
            <a:ext uri="{FF2B5EF4-FFF2-40B4-BE49-F238E27FC236}">
              <a16:creationId xmlns="" xmlns:a16="http://schemas.microsoft.com/office/drawing/2014/main" id="{00000000-0008-0000-0200-00000C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20</xdr:row>
      <xdr:rowOff>95250</xdr:rowOff>
    </xdr:from>
    <xdr:to>
      <xdr:col>4</xdr:col>
      <xdr:colOff>0</xdr:colOff>
      <xdr:row>21</xdr:row>
      <xdr:rowOff>161925</xdr:rowOff>
    </xdr:to>
    <xdr:sp macro="" textlink="">
      <xdr:nvSpPr>
        <xdr:cNvPr id="3087" name="ComboBox2" hidden="1">
          <a:extLst>
            <a:ext uri="{63B3BB69-23CF-44E3-9099-C40C66FF867C}">
              <a14:compatExt xmlns:a14="http://schemas.microsoft.com/office/drawing/2010/main" spid="_x0000_s3087"/>
            </a:ext>
            <a:ext uri="{FF2B5EF4-FFF2-40B4-BE49-F238E27FC236}">
              <a16:creationId xmlns="" xmlns:a16="http://schemas.microsoft.com/office/drawing/2014/main" id="{00000000-0008-0000-0200-00000F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1333501</xdr:colOff>
      <xdr:row>0</xdr:row>
      <xdr:rowOff>85725</xdr:rowOff>
    </xdr:from>
    <xdr:to>
      <xdr:col>9</xdr:col>
      <xdr:colOff>218516</xdr:colOff>
      <xdr:row>2</xdr:row>
      <xdr:rowOff>95250</xdr:rowOff>
    </xdr:to>
    <xdr:pic>
      <xdr:nvPicPr>
        <xdr:cNvPr id="2" name="Picture 1" descr="woman injecting syringe on mans arm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72526" y="85725"/>
          <a:ext cx="113291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56"/>
  <sheetViews>
    <sheetView showGridLines="0" zoomScaleNormal="100" workbookViewId="0">
      <pane ySplit="3" topLeftCell="A16" activePane="bottomLeft" state="frozen"/>
      <selection pane="bottomLeft" activeCell="A4" sqref="A4"/>
    </sheetView>
  </sheetViews>
  <sheetFormatPr defaultRowHeight="15"/>
  <cols>
    <col min="1" max="1" width="4.140625" customWidth="1"/>
    <col min="2" max="2" width="6.42578125" customWidth="1"/>
    <col min="3" max="3" width="101.7109375" customWidth="1"/>
    <col min="7" max="7" width="27" customWidth="1"/>
  </cols>
  <sheetData>
    <row r="1" spans="1:7" s="1" customFormat="1" ht="27">
      <c r="A1" s="11" t="s">
        <v>0</v>
      </c>
      <c r="B1" s="11"/>
      <c r="C1" s="5"/>
      <c r="D1" s="23"/>
      <c r="E1" s="23"/>
      <c r="F1" s="24"/>
    </row>
    <row r="2" spans="1:7" s="1" customFormat="1" ht="26.25">
      <c r="A2" s="21" t="s">
        <v>1</v>
      </c>
      <c r="B2" s="11"/>
      <c r="C2" s="5"/>
      <c r="D2" s="23"/>
      <c r="E2" s="23"/>
      <c r="F2" s="24"/>
    </row>
    <row r="3" spans="1:7" s="27" customFormat="1" ht="15.75" thickBot="1">
      <c r="A3" s="25"/>
      <c r="B3" s="25"/>
      <c r="C3" s="25"/>
      <c r="D3" s="25"/>
      <c r="E3" s="25"/>
      <c r="F3" s="28"/>
      <c r="G3" s="26"/>
    </row>
    <row r="4" spans="1:7" s="39" customFormat="1">
      <c r="A4" s="69"/>
      <c r="B4" s="82"/>
      <c r="C4" s="70"/>
      <c r="D4" s="70"/>
      <c r="E4" s="70"/>
      <c r="F4" s="71"/>
    </row>
    <row r="5" spans="1:7" s="39" customFormat="1" ht="18.75">
      <c r="A5" s="72"/>
      <c r="B5" s="83" t="s">
        <v>2</v>
      </c>
      <c r="C5" s="73"/>
      <c r="D5" s="74"/>
      <c r="E5" s="74"/>
      <c r="F5" s="75"/>
    </row>
    <row r="6" spans="1:7" s="39" customFormat="1" ht="18">
      <c r="A6" s="72"/>
      <c r="B6" s="84" t="s">
        <v>3</v>
      </c>
      <c r="C6" s="73"/>
      <c r="D6" s="74"/>
      <c r="E6" s="74"/>
      <c r="F6" s="75"/>
    </row>
    <row r="7" spans="1:7" s="39" customFormat="1">
      <c r="A7" s="72"/>
      <c r="B7" s="84"/>
      <c r="C7" s="73"/>
      <c r="D7" s="74"/>
      <c r="E7" s="74"/>
      <c r="F7" s="75"/>
    </row>
    <row r="8" spans="1:7" s="39" customFormat="1" ht="18.75">
      <c r="A8" s="72"/>
      <c r="B8" s="83" t="s">
        <v>4</v>
      </c>
      <c r="C8" s="73"/>
      <c r="D8" s="74"/>
      <c r="E8" s="74"/>
      <c r="F8" s="75"/>
    </row>
    <row r="9" spans="1:7" s="39" customFormat="1">
      <c r="A9" s="72"/>
      <c r="B9" s="85">
        <v>1</v>
      </c>
      <c r="C9" s="73" t="s">
        <v>5</v>
      </c>
      <c r="D9" s="74"/>
      <c r="E9" s="74"/>
      <c r="F9" s="75"/>
    </row>
    <row r="10" spans="1:7" s="39" customFormat="1">
      <c r="A10" s="72"/>
      <c r="B10" s="85">
        <v>2</v>
      </c>
      <c r="C10" s="73" t="s">
        <v>6</v>
      </c>
      <c r="D10" s="74"/>
      <c r="E10" s="74"/>
      <c r="F10" s="75"/>
    </row>
    <row r="11" spans="1:7" s="39" customFormat="1">
      <c r="A11" s="72"/>
      <c r="B11" s="85">
        <v>3</v>
      </c>
      <c r="C11" s="73" t="s">
        <v>7</v>
      </c>
      <c r="D11" s="74"/>
      <c r="E11" s="74"/>
      <c r="F11" s="75"/>
    </row>
    <row r="12" spans="1:7" s="39" customFormat="1">
      <c r="A12" s="72"/>
      <c r="B12" s="85">
        <v>4</v>
      </c>
      <c r="C12" s="73" t="s">
        <v>8</v>
      </c>
      <c r="D12" s="74"/>
      <c r="E12" s="74"/>
      <c r="F12" s="75"/>
    </row>
    <row r="13" spans="1:7" s="39" customFormat="1">
      <c r="A13" s="72"/>
      <c r="B13" s="85">
        <v>5</v>
      </c>
      <c r="C13" s="73" t="s">
        <v>9</v>
      </c>
      <c r="D13" s="74"/>
      <c r="E13" s="74"/>
      <c r="F13" s="75"/>
    </row>
    <row r="14" spans="1:7" s="39" customFormat="1">
      <c r="A14" s="72"/>
      <c r="B14" s="86" t="s">
        <v>10</v>
      </c>
      <c r="C14" s="73" t="s">
        <v>11</v>
      </c>
      <c r="D14" s="74"/>
      <c r="E14" s="74"/>
      <c r="F14" s="75"/>
    </row>
    <row r="15" spans="1:7" s="39" customFormat="1">
      <c r="A15" s="72"/>
      <c r="B15" s="85"/>
      <c r="C15" s="74"/>
      <c r="D15" s="74"/>
      <c r="E15" s="74"/>
      <c r="F15" s="75"/>
    </row>
    <row r="16" spans="1:7" s="39" customFormat="1" ht="26.25" customHeight="1">
      <c r="A16" s="72"/>
      <c r="B16" s="193" t="s">
        <v>12</v>
      </c>
      <c r="C16" s="194"/>
      <c r="D16" s="163"/>
      <c r="E16" s="163"/>
      <c r="F16" s="75"/>
    </row>
    <row r="17" spans="1:6" s="39" customFormat="1" ht="20.25" customHeight="1">
      <c r="A17" s="72"/>
      <c r="B17" s="162">
        <v>1</v>
      </c>
      <c r="C17" s="195" t="s">
        <v>13</v>
      </c>
      <c r="D17" s="195"/>
      <c r="E17" s="163"/>
      <c r="F17" s="75"/>
    </row>
    <row r="18" spans="1:6" s="39" customFormat="1">
      <c r="A18" s="72"/>
      <c r="B18" s="162">
        <v>2</v>
      </c>
      <c r="C18" s="195" t="s">
        <v>14</v>
      </c>
      <c r="D18" s="195"/>
      <c r="E18" s="163"/>
      <c r="F18" s="75"/>
    </row>
    <row r="19" spans="1:6" s="39" customFormat="1" ht="22.5" customHeight="1">
      <c r="A19" s="72"/>
      <c r="B19" s="190"/>
      <c r="C19" s="195" t="s">
        <v>15</v>
      </c>
      <c r="D19" s="195"/>
      <c r="E19" s="163"/>
      <c r="F19" s="75"/>
    </row>
    <row r="20" spans="1:6" s="39" customFormat="1">
      <c r="A20" s="72"/>
      <c r="B20" s="162">
        <v>3</v>
      </c>
      <c r="C20" s="164" t="s">
        <v>16</v>
      </c>
      <c r="D20" s="164"/>
      <c r="E20" s="163"/>
      <c r="F20" s="75"/>
    </row>
    <row r="21" spans="1:6" s="39" customFormat="1" ht="15.75">
      <c r="A21" s="72"/>
      <c r="B21" s="165"/>
      <c r="C21" s="165" t="s">
        <v>17</v>
      </c>
      <c r="D21" s="163"/>
      <c r="E21" s="163"/>
      <c r="F21" s="75"/>
    </row>
    <row r="22" spans="1:6" s="39" customFormat="1" ht="15.75" thickBot="1">
      <c r="A22" s="76"/>
      <c r="B22" s="87"/>
      <c r="C22" s="77"/>
      <c r="D22" s="77"/>
      <c r="E22" s="77"/>
      <c r="F22" s="78"/>
    </row>
    <row r="23" spans="1:6" s="39" customFormat="1" ht="24" customHeight="1">
      <c r="A23" s="69"/>
      <c r="B23" s="94" t="s">
        <v>18</v>
      </c>
      <c r="C23" s="88"/>
      <c r="D23" s="70"/>
      <c r="E23" s="70"/>
      <c r="F23" s="71"/>
    </row>
    <row r="24" spans="1:6" s="39" customFormat="1">
      <c r="A24" s="72"/>
      <c r="B24" s="84"/>
      <c r="C24" s="73"/>
      <c r="D24" s="74"/>
      <c r="E24" s="74"/>
      <c r="F24" s="75"/>
    </row>
    <row r="25" spans="1:6" s="39" customFormat="1" ht="18.75">
      <c r="A25" s="72"/>
      <c r="B25" s="89">
        <v>1</v>
      </c>
      <c r="C25" s="90" t="s">
        <v>19</v>
      </c>
      <c r="D25" s="74"/>
      <c r="E25" s="74"/>
      <c r="F25" s="75"/>
    </row>
    <row r="26" spans="1:6" s="39" customFormat="1">
      <c r="A26" s="72"/>
      <c r="B26" s="84"/>
      <c r="C26" s="73" t="s">
        <v>20</v>
      </c>
      <c r="D26" s="74"/>
      <c r="E26" s="74"/>
      <c r="F26" s="75"/>
    </row>
    <row r="27" spans="1:6" s="39" customFormat="1">
      <c r="A27" s="72"/>
      <c r="B27" s="84"/>
      <c r="C27" s="91" t="s">
        <v>21</v>
      </c>
      <c r="D27" s="74"/>
      <c r="E27" s="74"/>
      <c r="F27" s="75"/>
    </row>
    <row r="28" spans="1:6" s="39" customFormat="1">
      <c r="A28" s="72"/>
      <c r="B28" s="84"/>
      <c r="C28" s="73" t="s">
        <v>22</v>
      </c>
      <c r="D28" s="74"/>
      <c r="E28" s="74"/>
      <c r="F28" s="75"/>
    </row>
    <row r="29" spans="1:6" s="39" customFormat="1">
      <c r="A29" s="72"/>
      <c r="B29" s="84"/>
      <c r="C29" s="73"/>
      <c r="D29" s="74"/>
      <c r="E29" s="74"/>
      <c r="F29" s="75"/>
    </row>
    <row r="30" spans="1:6" s="39" customFormat="1" ht="18.75">
      <c r="A30" s="72"/>
      <c r="B30" s="89">
        <v>2</v>
      </c>
      <c r="C30" s="90" t="s">
        <v>23</v>
      </c>
      <c r="D30" s="74"/>
      <c r="E30" s="74"/>
      <c r="F30" s="75"/>
    </row>
    <row r="31" spans="1:6" s="39" customFormat="1">
      <c r="A31" s="72"/>
      <c r="B31" s="84"/>
      <c r="C31" s="73" t="s">
        <v>24</v>
      </c>
      <c r="D31" s="74"/>
      <c r="E31" s="74"/>
      <c r="F31" s="75"/>
    </row>
    <row r="32" spans="1:6" s="39" customFormat="1">
      <c r="A32" s="72"/>
      <c r="B32" s="84"/>
      <c r="C32" s="73"/>
      <c r="D32" s="74"/>
      <c r="E32" s="74"/>
      <c r="F32" s="75"/>
    </row>
    <row r="33" spans="1:6" s="39" customFormat="1" ht="18.75">
      <c r="A33" s="72"/>
      <c r="B33" s="89">
        <v>3</v>
      </c>
      <c r="C33" s="90" t="s">
        <v>25</v>
      </c>
      <c r="D33" s="74"/>
      <c r="E33" s="74"/>
      <c r="F33" s="75"/>
    </row>
    <row r="34" spans="1:6" s="39" customFormat="1">
      <c r="A34" s="72"/>
      <c r="B34" s="84"/>
      <c r="C34" s="73" t="s">
        <v>26</v>
      </c>
      <c r="D34" s="74"/>
      <c r="E34" s="74"/>
      <c r="F34" s="75"/>
    </row>
    <row r="35" spans="1:6" s="39" customFormat="1">
      <c r="A35" s="72"/>
      <c r="B35" s="84"/>
      <c r="C35" s="73" t="s">
        <v>27</v>
      </c>
      <c r="D35" s="74"/>
      <c r="E35" s="74"/>
      <c r="F35" s="75"/>
    </row>
    <row r="36" spans="1:6" s="39" customFormat="1">
      <c r="A36" s="72"/>
      <c r="B36" s="84"/>
      <c r="C36" s="73" t="s">
        <v>28</v>
      </c>
      <c r="D36" s="74"/>
      <c r="E36" s="74"/>
      <c r="F36" s="75"/>
    </row>
    <row r="37" spans="1:6" s="39" customFormat="1">
      <c r="A37" s="72"/>
      <c r="B37" s="92"/>
      <c r="C37" s="74"/>
      <c r="D37" s="74"/>
      <c r="E37" s="74"/>
      <c r="F37" s="75"/>
    </row>
    <row r="38" spans="1:6" s="39" customFormat="1" ht="18.75">
      <c r="A38" s="72"/>
      <c r="B38" s="89">
        <v>4</v>
      </c>
      <c r="C38" s="90" t="s">
        <v>29</v>
      </c>
      <c r="D38" s="74"/>
      <c r="E38" s="74"/>
      <c r="F38" s="75"/>
    </row>
    <row r="39" spans="1:6" s="39" customFormat="1">
      <c r="A39" s="72"/>
      <c r="B39" s="84"/>
      <c r="C39" s="73" t="s">
        <v>30</v>
      </c>
      <c r="D39" s="74"/>
      <c r="E39" s="74"/>
      <c r="F39" s="75"/>
    </row>
    <row r="40" spans="1:6" s="39" customFormat="1">
      <c r="A40" s="72"/>
      <c r="B40" s="84"/>
      <c r="C40" s="73" t="s">
        <v>31</v>
      </c>
      <c r="D40" s="74"/>
      <c r="E40" s="74"/>
      <c r="F40" s="75"/>
    </row>
    <row r="41" spans="1:6" s="39" customFormat="1">
      <c r="A41" s="72"/>
      <c r="B41" s="84"/>
      <c r="C41" s="73" t="s">
        <v>32</v>
      </c>
      <c r="D41" s="74"/>
      <c r="E41" s="74"/>
      <c r="F41" s="75"/>
    </row>
    <row r="42" spans="1:6" s="39" customFormat="1" ht="7.5" customHeight="1">
      <c r="A42" s="72"/>
      <c r="B42" s="84"/>
      <c r="C42" s="73"/>
      <c r="D42" s="74"/>
      <c r="E42" s="74"/>
      <c r="F42" s="75"/>
    </row>
    <row r="43" spans="1:6" s="39" customFormat="1">
      <c r="A43" s="72"/>
      <c r="B43" s="84"/>
      <c r="C43" s="180" t="s">
        <v>33</v>
      </c>
      <c r="D43" s="181"/>
      <c r="E43" s="182"/>
      <c r="F43" s="75"/>
    </row>
    <row r="44" spans="1:6" s="39" customFormat="1">
      <c r="A44" s="72"/>
      <c r="B44" s="84"/>
      <c r="C44" s="93"/>
      <c r="D44" s="74"/>
      <c r="E44" s="74"/>
      <c r="F44" s="75"/>
    </row>
    <row r="45" spans="1:6" s="39" customFormat="1">
      <c r="A45" s="72"/>
      <c r="B45" s="84"/>
      <c r="C45" s="116" t="s">
        <v>34</v>
      </c>
      <c r="D45" s="117"/>
      <c r="E45" s="118"/>
      <c r="F45" s="75"/>
    </row>
    <row r="46" spans="1:6" s="39" customFormat="1">
      <c r="A46" s="72"/>
      <c r="B46" s="84"/>
      <c r="C46" s="119" t="s">
        <v>35</v>
      </c>
      <c r="D46" s="74"/>
      <c r="E46" s="120"/>
      <c r="F46" s="75"/>
    </row>
    <row r="47" spans="1:6" s="39" customFormat="1">
      <c r="A47" s="72"/>
      <c r="B47" s="84"/>
      <c r="C47" s="121" t="s">
        <v>36</v>
      </c>
      <c r="D47" s="122"/>
      <c r="E47" s="123"/>
      <c r="F47" s="75"/>
    </row>
    <row r="48" spans="1:6" s="39" customFormat="1">
      <c r="A48" s="72"/>
      <c r="B48" s="92"/>
      <c r="C48" s="74"/>
      <c r="D48" s="74"/>
      <c r="E48" s="74"/>
      <c r="F48" s="75"/>
    </row>
    <row r="49" spans="1:6" s="39" customFormat="1" ht="18.75">
      <c r="A49" s="72"/>
      <c r="B49" s="89">
        <v>5</v>
      </c>
      <c r="C49" s="90" t="s">
        <v>37</v>
      </c>
      <c r="D49" s="74"/>
      <c r="E49" s="74"/>
      <c r="F49" s="75"/>
    </row>
    <row r="50" spans="1:6" s="39" customFormat="1">
      <c r="A50" s="72"/>
      <c r="B50" s="84"/>
      <c r="C50" s="73" t="s">
        <v>38</v>
      </c>
      <c r="D50" s="74"/>
      <c r="E50" s="74"/>
      <c r="F50" s="75"/>
    </row>
    <row r="51" spans="1:6" s="39" customFormat="1">
      <c r="A51" s="72"/>
      <c r="B51" s="84"/>
      <c r="C51" s="73" t="s">
        <v>39</v>
      </c>
      <c r="D51" s="74"/>
      <c r="E51" s="74"/>
      <c r="F51" s="75"/>
    </row>
    <row r="52" spans="1:6" s="39" customFormat="1">
      <c r="A52" s="72"/>
      <c r="B52" s="92"/>
      <c r="C52" s="74"/>
      <c r="D52" s="74"/>
      <c r="E52" s="74"/>
      <c r="F52" s="75"/>
    </row>
    <row r="53" spans="1:6" s="39" customFormat="1" ht="20.25">
      <c r="A53" s="72"/>
      <c r="B53" s="89">
        <v>6</v>
      </c>
      <c r="C53" s="90" t="s">
        <v>40</v>
      </c>
      <c r="D53" s="74"/>
      <c r="E53" s="74"/>
      <c r="F53" s="75"/>
    </row>
    <row r="54" spans="1:6" s="39" customFormat="1">
      <c r="A54" s="72"/>
      <c r="B54" s="84"/>
      <c r="C54" s="73" t="s">
        <v>41</v>
      </c>
      <c r="D54" s="74"/>
      <c r="E54" s="74"/>
      <c r="F54" s="75"/>
    </row>
    <row r="55" spans="1:6" s="39" customFormat="1" ht="18">
      <c r="A55" s="72"/>
      <c r="B55" s="84"/>
      <c r="C55" s="73" t="s">
        <v>42</v>
      </c>
      <c r="D55" s="74"/>
      <c r="E55" s="74"/>
      <c r="F55" s="75"/>
    </row>
    <row r="56" spans="1:6" ht="15.75" thickBot="1">
      <c r="A56" s="79"/>
      <c r="B56" s="80"/>
      <c r="C56" s="80"/>
      <c r="D56" s="80"/>
      <c r="E56" s="80"/>
      <c r="F56" s="81"/>
    </row>
  </sheetData>
  <sheetProtection sheet="1" selectLockedCells="1" selectUnlockedCells="1"/>
  <mergeCells count="4">
    <mergeCell ref="B16:C16"/>
    <mergeCell ref="C18:D18"/>
    <mergeCell ref="C19:D19"/>
    <mergeCell ref="C17:D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31"/>
  <sheetViews>
    <sheetView showGridLines="0" workbookViewId="0">
      <pane ySplit="5" topLeftCell="A6" activePane="bottomLeft" state="frozen"/>
      <selection pane="bottomLeft" activeCell="I28" sqref="I28"/>
    </sheetView>
  </sheetViews>
  <sheetFormatPr defaultRowHeight="15"/>
  <cols>
    <col min="1" max="1" width="39.7109375" customWidth="1"/>
    <col min="2" max="2" width="23.28515625" customWidth="1"/>
    <col min="3" max="3" width="116" customWidth="1"/>
    <col min="9" max="9" width="34.85546875" bestFit="1" customWidth="1"/>
  </cols>
  <sheetData>
    <row r="1" spans="1:7" s="1" customFormat="1" ht="27">
      <c r="A1" s="11" t="s">
        <v>0</v>
      </c>
      <c r="B1" s="11"/>
      <c r="C1" s="5"/>
    </row>
    <row r="2" spans="1:7" s="1" customFormat="1" ht="26.25">
      <c r="A2" s="21" t="s">
        <v>43</v>
      </c>
      <c r="B2" s="11"/>
      <c r="C2" s="5"/>
    </row>
    <row r="3" spans="1:7" s="27" customFormat="1">
      <c r="A3" s="25"/>
      <c r="B3" s="25"/>
      <c r="C3" s="25"/>
      <c r="D3" s="26"/>
      <c r="E3" s="26"/>
      <c r="F3" s="26"/>
      <c r="G3" s="26"/>
    </row>
    <row r="4" spans="1:7" ht="39.75" customHeight="1">
      <c r="A4" s="15"/>
      <c r="C4" s="16" t="s">
        <v>44</v>
      </c>
      <c r="G4" s="12"/>
    </row>
    <row r="5" spans="1:7">
      <c r="A5" s="3" t="s">
        <v>45</v>
      </c>
      <c r="B5" s="14" t="s">
        <v>46</v>
      </c>
      <c r="C5" s="3" t="s">
        <v>47</v>
      </c>
      <c r="G5" s="12"/>
    </row>
    <row r="6" spans="1:7" s="6" customFormat="1" ht="18" customHeight="1">
      <c r="A6" s="4" t="s">
        <v>48</v>
      </c>
      <c r="B6" s="13" t="s">
        <v>49</v>
      </c>
      <c r="C6" s="22" t="s">
        <v>50</v>
      </c>
    </row>
    <row r="7" spans="1:7" s="6" customFormat="1" ht="18" customHeight="1">
      <c r="A7" s="19" t="s">
        <v>51</v>
      </c>
      <c r="B7" s="18" t="s">
        <v>49</v>
      </c>
      <c r="C7" s="20" t="s">
        <v>52</v>
      </c>
    </row>
    <row r="8" spans="1:7" s="6" customFormat="1" ht="18" customHeight="1">
      <c r="A8" s="2" t="s">
        <v>53</v>
      </c>
      <c r="B8" s="13" t="s">
        <v>49</v>
      </c>
      <c r="C8" s="22" t="s">
        <v>54</v>
      </c>
    </row>
    <row r="9" spans="1:7" s="6" customFormat="1" ht="18" customHeight="1">
      <c r="A9" s="17" t="s">
        <v>55</v>
      </c>
      <c r="B9" s="18" t="s">
        <v>56</v>
      </c>
      <c r="C9" s="20" t="s">
        <v>57</v>
      </c>
    </row>
    <row r="10" spans="1:7" s="6" customFormat="1" ht="18" customHeight="1">
      <c r="A10" s="4" t="s">
        <v>58</v>
      </c>
      <c r="B10" s="13" t="s">
        <v>59</v>
      </c>
      <c r="C10" s="22" t="s">
        <v>60</v>
      </c>
    </row>
    <row r="11" spans="1:7" s="6" customFormat="1" ht="18" customHeight="1">
      <c r="A11" s="17" t="s">
        <v>61</v>
      </c>
      <c r="B11" s="18" t="s">
        <v>59</v>
      </c>
      <c r="C11" s="20" t="s">
        <v>62</v>
      </c>
    </row>
    <row r="12" spans="1:7" s="6" customFormat="1" ht="18" customHeight="1">
      <c r="A12" s="2" t="s">
        <v>63</v>
      </c>
      <c r="B12" s="13" t="s">
        <v>59</v>
      </c>
      <c r="C12" s="22" t="s">
        <v>64</v>
      </c>
    </row>
    <row r="13" spans="1:7" s="6" customFormat="1" ht="18" customHeight="1">
      <c r="A13" s="17" t="s">
        <v>65</v>
      </c>
      <c r="B13" s="18" t="s">
        <v>59</v>
      </c>
      <c r="C13" s="20" t="s">
        <v>66</v>
      </c>
    </row>
    <row r="14" spans="1:7" s="6" customFormat="1" ht="18" customHeight="1">
      <c r="A14" s="2" t="s">
        <v>67</v>
      </c>
      <c r="B14" s="13" t="s">
        <v>59</v>
      </c>
      <c r="C14" s="22" t="s">
        <v>68</v>
      </c>
    </row>
    <row r="15" spans="1:7" s="6" customFormat="1" ht="18" customHeight="1">
      <c r="A15" s="17" t="s">
        <v>69</v>
      </c>
      <c r="B15" s="18" t="s">
        <v>59</v>
      </c>
      <c r="C15" s="20" t="s">
        <v>70</v>
      </c>
    </row>
    <row r="16" spans="1:7" s="6" customFormat="1" ht="18" customHeight="1">
      <c r="A16" s="2" t="s">
        <v>71</v>
      </c>
      <c r="B16" s="13" t="s">
        <v>72</v>
      </c>
      <c r="C16" s="22" t="s">
        <v>73</v>
      </c>
    </row>
    <row r="17" spans="1:7" ht="33" customHeight="1">
      <c r="A17" s="17" t="s">
        <v>74</v>
      </c>
      <c r="B17" s="18" t="s">
        <v>56</v>
      </c>
      <c r="C17" s="18" t="s">
        <v>75</v>
      </c>
      <c r="G17" s="12"/>
    </row>
    <row r="18" spans="1:7" s="6" customFormat="1" ht="18" customHeight="1">
      <c r="A18" s="2" t="s">
        <v>76</v>
      </c>
      <c r="B18" s="13" t="s">
        <v>49</v>
      </c>
      <c r="C18" s="13" t="s">
        <v>77</v>
      </c>
    </row>
    <row r="19" spans="1:7" s="6" customFormat="1" ht="18" customHeight="1">
      <c r="A19" s="17" t="s">
        <v>78</v>
      </c>
      <c r="B19" s="18" t="s">
        <v>59</v>
      </c>
      <c r="C19" s="18" t="s">
        <v>79</v>
      </c>
    </row>
    <row r="20" spans="1:7" s="6" customFormat="1" ht="18" customHeight="1">
      <c r="A20" s="2" t="s">
        <v>80</v>
      </c>
      <c r="B20" s="13" t="s">
        <v>49</v>
      </c>
      <c r="C20" s="22" t="s">
        <v>81</v>
      </c>
    </row>
    <row r="21" spans="1:7" s="6" customFormat="1" ht="18" customHeight="1">
      <c r="A21" s="17" t="s">
        <v>82</v>
      </c>
      <c r="B21" s="18" t="s">
        <v>56</v>
      </c>
      <c r="C21" s="20" t="s">
        <v>83</v>
      </c>
    </row>
    <row r="22" spans="1:7" s="6" customFormat="1" ht="18" customHeight="1">
      <c r="A22" s="2" t="s">
        <v>84</v>
      </c>
      <c r="B22" s="13" t="s">
        <v>59</v>
      </c>
      <c r="C22" s="22" t="s">
        <v>85</v>
      </c>
    </row>
    <row r="23" spans="1:7" s="6" customFormat="1" ht="18" customHeight="1">
      <c r="A23" s="17" t="s">
        <v>86</v>
      </c>
      <c r="B23" s="18" t="s">
        <v>56</v>
      </c>
      <c r="C23" s="20" t="s">
        <v>87</v>
      </c>
    </row>
    <row r="24" spans="1:7" s="6" customFormat="1" ht="18" customHeight="1">
      <c r="A24" s="2" t="s">
        <v>88</v>
      </c>
      <c r="B24" s="13" t="s">
        <v>56</v>
      </c>
      <c r="C24" s="22" t="s">
        <v>89</v>
      </c>
    </row>
    <row r="25" spans="1:7" s="6" customFormat="1" ht="18" customHeight="1">
      <c r="A25" s="17" t="s">
        <v>90</v>
      </c>
      <c r="B25" s="18" t="s">
        <v>56</v>
      </c>
      <c r="C25" s="20" t="s">
        <v>91</v>
      </c>
    </row>
    <row r="26" spans="1:7" s="6" customFormat="1" ht="18" customHeight="1">
      <c r="A26" s="2" t="s">
        <v>92</v>
      </c>
      <c r="B26" s="13" t="s">
        <v>93</v>
      </c>
      <c r="C26" s="22" t="s">
        <v>94</v>
      </c>
    </row>
    <row r="27" spans="1:7" s="6" customFormat="1" ht="18" customHeight="1">
      <c r="A27" s="17" t="s">
        <v>95</v>
      </c>
      <c r="B27" s="18" t="s">
        <v>93</v>
      </c>
      <c r="C27" s="20" t="s">
        <v>96</v>
      </c>
    </row>
    <row r="28" spans="1:7" s="6" customFormat="1" ht="18" customHeight="1">
      <c r="A28" s="2" t="s">
        <v>97</v>
      </c>
      <c r="B28" s="13" t="s">
        <v>72</v>
      </c>
      <c r="C28" s="22" t="s">
        <v>98</v>
      </c>
    </row>
    <row r="29" spans="1:7" s="6" customFormat="1" ht="18" customHeight="1">
      <c r="A29" s="17" t="s">
        <v>99</v>
      </c>
      <c r="B29" s="18" t="s">
        <v>100</v>
      </c>
      <c r="C29" s="20" t="s">
        <v>101</v>
      </c>
    </row>
    <row r="30" spans="1:7" s="6" customFormat="1" ht="18" customHeight="1">
      <c r="A30" s="2" t="s">
        <v>102</v>
      </c>
      <c r="B30" s="13" t="s">
        <v>103</v>
      </c>
      <c r="C30" s="22" t="s">
        <v>104</v>
      </c>
    </row>
    <row r="31" spans="1:7" s="6" customFormat="1" ht="18" customHeight="1">
      <c r="A31" s="17" t="s">
        <v>105</v>
      </c>
      <c r="B31" s="18" t="s">
        <v>103</v>
      </c>
      <c r="C31" s="20" t="s">
        <v>106</v>
      </c>
    </row>
  </sheetData>
  <sheetProtection sheet="1" selectLockedCells="1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67"/>
  <sheetViews>
    <sheetView showGridLines="0" tabSelected="1" zoomScaleNormal="100" workbookViewId="0">
      <pane ySplit="3" topLeftCell="A29" activePane="bottomLeft" state="frozen"/>
      <selection pane="bottomLeft" activeCell="D45" sqref="D45"/>
    </sheetView>
  </sheetViews>
  <sheetFormatPr defaultColWidth="9.140625" defaultRowHeight="15"/>
  <cols>
    <col min="1" max="1" width="4.140625" style="39" customWidth="1"/>
    <col min="2" max="2" width="27.28515625" style="39" customWidth="1"/>
    <col min="3" max="3" width="3" style="39" customWidth="1"/>
    <col min="4" max="4" width="79.85546875" style="39" customWidth="1"/>
    <col min="5" max="5" width="25" style="39" customWidth="1"/>
    <col min="6" max="6" width="27.140625" style="39" customWidth="1"/>
    <col min="7" max="7" width="3" style="39" customWidth="1"/>
    <col min="8" max="8" width="5.42578125" style="39" customWidth="1"/>
    <col min="9" max="16381" width="9.140625" style="39"/>
    <col min="16382" max="16382" width="9.140625" style="39" bestFit="1"/>
    <col min="16383" max="16384" width="9.140625" style="39"/>
  </cols>
  <sheetData>
    <row r="1" spans="1:8" s="34" customFormat="1" ht="27">
      <c r="A1" s="31" t="s">
        <v>0</v>
      </c>
      <c r="B1" s="31"/>
      <c r="C1" s="32"/>
      <c r="D1" s="33"/>
      <c r="E1" s="33"/>
      <c r="F1" s="33"/>
      <c r="G1" s="33"/>
      <c r="H1" s="33"/>
    </row>
    <row r="2" spans="1:8" s="34" customFormat="1" ht="26.25">
      <c r="A2" s="35" t="s">
        <v>107</v>
      </c>
      <c r="B2" s="31"/>
      <c r="C2" s="32"/>
      <c r="D2" s="33"/>
      <c r="E2" s="33"/>
      <c r="F2" s="33"/>
      <c r="G2" s="33"/>
      <c r="H2" s="33"/>
    </row>
    <row r="3" spans="1:8" s="38" customFormat="1" ht="15.75" thickBot="1">
      <c r="A3" s="36"/>
      <c r="B3" s="36"/>
      <c r="C3" s="36"/>
      <c r="D3" s="37"/>
      <c r="E3" s="37"/>
      <c r="F3" s="37"/>
      <c r="G3" s="37"/>
      <c r="H3" s="36"/>
    </row>
    <row r="4" spans="1:8">
      <c r="A4" s="69"/>
      <c r="B4" s="70"/>
      <c r="C4" s="70"/>
      <c r="D4" s="70"/>
      <c r="E4" s="70"/>
      <c r="F4" s="70"/>
      <c r="G4" s="70"/>
      <c r="H4" s="71"/>
    </row>
    <row r="5" spans="1:8">
      <c r="A5" s="72"/>
      <c r="B5" s="73" t="s">
        <v>108</v>
      </c>
      <c r="C5" s="74"/>
      <c r="D5" s="74"/>
      <c r="E5" s="74"/>
      <c r="F5" s="74"/>
      <c r="G5" s="74"/>
      <c r="H5" s="75"/>
    </row>
    <row r="6" spans="1:8">
      <c r="A6" s="72"/>
      <c r="B6" s="74"/>
      <c r="C6" s="74"/>
      <c r="D6" s="74"/>
      <c r="E6" s="74"/>
      <c r="F6" s="138" t="s">
        <v>109</v>
      </c>
      <c r="G6" s="74"/>
      <c r="H6" s="139"/>
    </row>
    <row r="7" spans="1:8" ht="18.75">
      <c r="A7" s="72"/>
      <c r="B7" s="131" t="s">
        <v>110</v>
      </c>
      <c r="C7" s="132"/>
      <c r="D7" s="132"/>
      <c r="E7" s="132"/>
      <c r="F7" s="132"/>
      <c r="G7" s="132"/>
      <c r="H7" s="104"/>
    </row>
    <row r="8" spans="1:8">
      <c r="A8" s="72"/>
      <c r="B8" s="74"/>
      <c r="C8" s="74"/>
      <c r="D8" s="74"/>
      <c r="E8" s="74"/>
      <c r="F8" s="74"/>
      <c r="G8" s="74"/>
      <c r="H8" s="75"/>
    </row>
    <row r="9" spans="1:8">
      <c r="A9" s="72"/>
      <c r="B9" s="73" t="s">
        <v>111</v>
      </c>
      <c r="C9" s="74"/>
      <c r="D9" s="74"/>
      <c r="E9" s="74"/>
      <c r="F9" s="74"/>
      <c r="G9" s="74"/>
      <c r="H9" s="75"/>
    </row>
    <row r="10" spans="1:8">
      <c r="A10" s="72"/>
      <c r="B10" s="73" t="s">
        <v>112</v>
      </c>
      <c r="C10" s="74"/>
      <c r="D10" s="74"/>
      <c r="E10" s="74"/>
      <c r="H10" s="75"/>
    </row>
    <row r="11" spans="1:8">
      <c r="A11" s="72"/>
      <c r="B11" s="196" t="s">
        <v>113</v>
      </c>
      <c r="C11" s="74"/>
      <c r="D11" s="74"/>
      <c r="E11" s="197" t="s">
        <v>114</v>
      </c>
      <c r="F11" s="197"/>
      <c r="H11" s="75"/>
    </row>
    <row r="12" spans="1:8">
      <c r="A12" s="72"/>
      <c r="B12" s="196"/>
      <c r="C12" s="74"/>
      <c r="D12" s="74"/>
      <c r="E12" s="197"/>
      <c r="F12" s="197"/>
      <c r="H12" s="75"/>
    </row>
    <row r="13" spans="1:8">
      <c r="A13" s="72"/>
      <c r="B13" s="191"/>
      <c r="C13" s="74"/>
      <c r="D13" s="188" t="s">
        <v>115</v>
      </c>
      <c r="E13" s="192"/>
      <c r="F13" s="192"/>
      <c r="H13" s="75"/>
    </row>
    <row r="14" spans="1:8">
      <c r="A14" s="72"/>
      <c r="B14" s="177"/>
      <c r="C14" s="133"/>
      <c r="D14" s="133" t="s">
        <v>116</v>
      </c>
      <c r="E14" s="137" t="s">
        <v>117</v>
      </c>
      <c r="F14" s="137" t="s">
        <v>118</v>
      </c>
      <c r="H14" s="75"/>
    </row>
    <row r="15" spans="1:8" ht="24" customHeight="1">
      <c r="A15" s="72"/>
      <c r="B15" s="178"/>
      <c r="C15" s="74"/>
      <c r="D15" s="134" t="s">
        <v>119</v>
      </c>
      <c r="E15" s="140" t="str">
        <f>IFERROR(VLOOKUP(D15,Office_Use!$G:$M,5,FALSE),"")</f>
        <v/>
      </c>
      <c r="F15" s="140" t="str">
        <f>IFERROR(VLOOKUP(D15,Office_Use!$G:$M,6,FALSE),"")</f>
        <v/>
      </c>
      <c r="H15" s="75"/>
    </row>
    <row r="16" spans="1:8">
      <c r="A16" s="72"/>
      <c r="B16" s="74"/>
      <c r="C16" s="74"/>
      <c r="D16" s="74"/>
      <c r="E16" s="74"/>
      <c r="H16" s="75"/>
    </row>
    <row r="17" spans="1:8" ht="18.75">
      <c r="A17" s="72"/>
      <c r="B17" s="131" t="s">
        <v>120</v>
      </c>
      <c r="C17" s="132"/>
      <c r="D17" s="132"/>
      <c r="E17" s="132"/>
      <c r="F17" s="132"/>
      <c r="G17" s="132"/>
      <c r="H17" s="104"/>
    </row>
    <row r="18" spans="1:8">
      <c r="A18" s="72"/>
      <c r="B18" s="74"/>
      <c r="C18" s="74"/>
      <c r="D18" s="74"/>
      <c r="E18" s="74"/>
      <c r="F18" s="74"/>
      <c r="G18" s="74"/>
      <c r="H18" s="75"/>
    </row>
    <row r="19" spans="1:8">
      <c r="A19" s="72"/>
      <c r="B19" s="73" t="s">
        <v>121</v>
      </c>
      <c r="C19" s="74"/>
      <c r="D19" s="74"/>
      <c r="E19" s="74"/>
      <c r="F19" s="74"/>
      <c r="G19" s="74"/>
      <c r="H19" s="75"/>
    </row>
    <row r="20" spans="1:8">
      <c r="A20" s="72"/>
      <c r="B20" s="73" t="s">
        <v>122</v>
      </c>
      <c r="C20" s="74"/>
      <c r="D20" s="74"/>
      <c r="E20" s="74"/>
      <c r="G20" s="74"/>
      <c r="H20" s="75"/>
    </row>
    <row r="21" spans="1:8">
      <c r="A21" s="72"/>
      <c r="B21" s="196" t="s">
        <v>123</v>
      </c>
      <c r="C21" s="74"/>
      <c r="D21" s="74"/>
      <c r="E21" s="197" t="s">
        <v>114</v>
      </c>
      <c r="F21" s="197"/>
      <c r="G21" s="74"/>
      <c r="H21" s="75"/>
    </row>
    <row r="22" spans="1:8">
      <c r="A22" s="72"/>
      <c r="B22" s="196"/>
      <c r="C22" s="74"/>
      <c r="D22" s="74"/>
      <c r="E22" s="197"/>
      <c r="F22" s="197"/>
      <c r="G22" s="74"/>
      <c r="H22" s="75"/>
    </row>
    <row r="23" spans="1:8">
      <c r="A23" s="72"/>
      <c r="B23" s="183"/>
      <c r="C23" s="74"/>
      <c r="D23" s="188" t="s">
        <v>115</v>
      </c>
      <c r="E23" s="179"/>
      <c r="F23" s="179"/>
      <c r="G23" s="74"/>
      <c r="H23" s="75"/>
    </row>
    <row r="24" spans="1:8">
      <c r="A24" s="72"/>
      <c r="B24" s="74"/>
      <c r="C24" s="133"/>
      <c r="D24" s="133" t="s">
        <v>124</v>
      </c>
      <c r="E24" s="137" t="s">
        <v>125</v>
      </c>
      <c r="F24" s="137" t="s">
        <v>126</v>
      </c>
      <c r="H24" s="75"/>
    </row>
    <row r="25" spans="1:8" ht="24" customHeight="1">
      <c r="A25" s="72"/>
      <c r="B25" s="74"/>
      <c r="C25" s="74"/>
      <c r="D25" s="140" t="s">
        <v>119</v>
      </c>
      <c r="E25" s="141" t="str">
        <f>IFERROR(VLOOKUP(D25,Office_Use!$G:$M,2,FALSE),"")</f>
        <v/>
      </c>
      <c r="F25" s="141" t="str">
        <f>IFERROR(VLOOKUP(D25,Office_Use!$G:$M,6,FALSE),"")</f>
        <v/>
      </c>
      <c r="H25" s="75"/>
    </row>
    <row r="26" spans="1:8">
      <c r="A26" s="72"/>
      <c r="B26" s="74"/>
      <c r="C26" s="74"/>
      <c r="D26" s="74"/>
      <c r="E26" s="74"/>
      <c r="F26" s="74"/>
      <c r="G26" s="74"/>
      <c r="H26" s="75"/>
    </row>
    <row r="27" spans="1:8" s="136" customFormat="1">
      <c r="A27" s="103"/>
      <c r="B27" s="135" t="s">
        <v>127</v>
      </c>
      <c r="C27" s="95"/>
      <c r="D27" s="95"/>
      <c r="E27" s="95"/>
      <c r="F27" s="95"/>
      <c r="G27" s="95"/>
      <c r="H27" s="75"/>
    </row>
    <row r="28" spans="1:8" s="136" customFormat="1">
      <c r="A28" s="103"/>
      <c r="B28" s="135" t="s">
        <v>128</v>
      </c>
      <c r="C28" s="95"/>
      <c r="D28" s="95"/>
      <c r="E28" s="95"/>
      <c r="F28" s="95"/>
      <c r="G28" s="95"/>
      <c r="H28" s="104"/>
    </row>
    <row r="29" spans="1:8" s="136" customFormat="1">
      <c r="A29" s="103"/>
      <c r="B29" s="196" t="s">
        <v>123</v>
      </c>
      <c r="C29" s="95"/>
      <c r="D29" s="95"/>
      <c r="E29" s="197" t="s">
        <v>114</v>
      </c>
      <c r="F29" s="197"/>
      <c r="G29" s="95"/>
      <c r="H29" s="104"/>
    </row>
    <row r="30" spans="1:8" s="136" customFormat="1">
      <c r="A30" s="103"/>
      <c r="B30" s="196"/>
      <c r="C30" s="95"/>
      <c r="D30" s="95"/>
      <c r="E30" s="197"/>
      <c r="F30" s="197"/>
      <c r="G30" s="95"/>
      <c r="H30" s="104"/>
    </row>
    <row r="31" spans="1:8" s="136" customFormat="1">
      <c r="A31" s="103"/>
      <c r="B31" s="191"/>
      <c r="C31" s="95"/>
      <c r="D31" s="188" t="s">
        <v>115</v>
      </c>
      <c r="E31" s="192"/>
      <c r="F31" s="192"/>
      <c r="G31" s="95"/>
      <c r="H31" s="104"/>
    </row>
    <row r="32" spans="1:8" s="136" customFormat="1">
      <c r="A32" s="103"/>
      <c r="B32" s="95"/>
      <c r="C32" s="95"/>
      <c r="D32" s="133" t="s">
        <v>124</v>
      </c>
      <c r="E32" s="137" t="s">
        <v>125</v>
      </c>
      <c r="F32" s="137" t="s">
        <v>118</v>
      </c>
      <c r="G32" s="95"/>
      <c r="H32" s="104"/>
    </row>
    <row r="33" spans="1:8" ht="24" customHeight="1">
      <c r="A33" s="72"/>
      <c r="D33" s="134" t="s">
        <v>119</v>
      </c>
      <c r="E33" s="134" t="str">
        <f>IFERROR(VLOOKUP(D33,Office_Use!$G:$M,2,FALSE),"")</f>
        <v/>
      </c>
      <c r="F33" s="141" t="str">
        <f>IFERROR(VLOOKUP(D33,Office_Use!$G:$M,3,FALSE),"")</f>
        <v/>
      </c>
      <c r="G33" s="74"/>
      <c r="H33" s="75"/>
    </row>
    <row r="34" spans="1:8">
      <c r="A34" s="72"/>
      <c r="C34" s="142"/>
      <c r="D34" s="142"/>
      <c r="E34" s="74"/>
      <c r="F34" s="74"/>
      <c r="G34" s="74"/>
      <c r="H34" s="75"/>
    </row>
    <row r="35" spans="1:8" ht="18.75">
      <c r="A35" s="72"/>
      <c r="B35" s="131" t="s">
        <v>129</v>
      </c>
      <c r="C35" s="132"/>
      <c r="D35" s="132"/>
      <c r="E35" s="132"/>
      <c r="F35" s="132"/>
      <c r="G35" s="132"/>
      <c r="H35" s="104"/>
    </row>
    <row r="36" spans="1:8">
      <c r="A36" s="72"/>
      <c r="B36" s="74"/>
      <c r="C36" s="74"/>
      <c r="D36" s="74"/>
      <c r="E36" s="74"/>
      <c r="F36" s="74"/>
      <c r="G36" s="74"/>
      <c r="H36" s="75"/>
    </row>
    <row r="37" spans="1:8">
      <c r="A37" s="72"/>
      <c r="B37" s="73" t="s">
        <v>130</v>
      </c>
      <c r="C37" s="74"/>
      <c r="D37" s="74"/>
      <c r="E37" s="74"/>
      <c r="F37" s="74"/>
      <c r="G37" s="74"/>
      <c r="H37" s="75"/>
    </row>
    <row r="38" spans="1:8">
      <c r="A38" s="72"/>
      <c r="B38" s="73" t="s">
        <v>131</v>
      </c>
      <c r="C38" s="74"/>
      <c r="D38" s="74"/>
      <c r="E38" s="74"/>
      <c r="F38" s="74"/>
      <c r="G38" s="74"/>
      <c r="H38" s="75"/>
    </row>
    <row r="39" spans="1:8">
      <c r="A39" s="72"/>
      <c r="B39" s="74"/>
      <c r="C39" s="74"/>
      <c r="D39" s="74"/>
      <c r="E39" s="74"/>
      <c r="F39" s="74"/>
      <c r="G39" s="74"/>
      <c r="H39" s="75"/>
    </row>
    <row r="40" spans="1:8" ht="24" customHeight="1">
      <c r="A40" s="72"/>
      <c r="B40" s="41" t="s">
        <v>132</v>
      </c>
      <c r="C40" s="74"/>
      <c r="D40" s="29"/>
      <c r="E40" s="74"/>
      <c r="H40" s="75"/>
    </row>
    <row r="41" spans="1:8" ht="24" customHeight="1">
      <c r="A41" s="72"/>
      <c r="B41" s="41" t="s">
        <v>95</v>
      </c>
      <c r="C41" s="74"/>
      <c r="D41" s="29"/>
      <c r="E41" s="74"/>
      <c r="H41" s="75"/>
    </row>
    <row r="42" spans="1:8" ht="24" customHeight="1">
      <c r="A42" s="72"/>
      <c r="B42" s="41" t="s">
        <v>97</v>
      </c>
      <c r="C42" s="74"/>
      <c r="D42" s="29"/>
      <c r="E42" s="74"/>
      <c r="H42" s="75"/>
    </row>
    <row r="43" spans="1:8" ht="24" customHeight="1">
      <c r="A43" s="72"/>
      <c r="B43" s="41" t="s">
        <v>99</v>
      </c>
      <c r="C43" s="74"/>
      <c r="D43" s="128"/>
      <c r="E43" s="74"/>
      <c r="F43" s="74"/>
      <c r="G43" s="74"/>
      <c r="H43" s="75"/>
    </row>
    <row r="44" spans="1:8" ht="24" customHeight="1">
      <c r="A44" s="72"/>
      <c r="B44" s="41" t="s">
        <v>86</v>
      </c>
      <c r="C44" s="74"/>
      <c r="D44" s="30"/>
      <c r="E44" s="74"/>
      <c r="F44" s="74"/>
      <c r="G44" s="74"/>
      <c r="H44" s="75"/>
    </row>
    <row r="45" spans="1:8" ht="24" customHeight="1">
      <c r="A45" s="72"/>
      <c r="B45" s="41" t="s">
        <v>133</v>
      </c>
      <c r="C45" s="74"/>
      <c r="D45" s="129"/>
      <c r="E45" s="74"/>
      <c r="F45" s="74"/>
      <c r="G45" s="74"/>
      <c r="H45" s="75"/>
    </row>
    <row r="46" spans="1:8" ht="15.75" thickBot="1">
      <c r="A46" s="105"/>
      <c r="B46" s="130"/>
      <c r="C46" s="130"/>
      <c r="D46" s="130"/>
      <c r="E46" s="130"/>
      <c r="F46" s="130"/>
      <c r="G46" s="130"/>
      <c r="H46" s="107"/>
    </row>
    <row r="51" spans="1:2">
      <c r="B51" s="40"/>
    </row>
    <row r="52" spans="1:2">
      <c r="B52" s="40"/>
    </row>
    <row r="53" spans="1:2">
      <c r="B53" s="40"/>
    </row>
    <row r="54" spans="1:2">
      <c r="B54" s="40"/>
    </row>
    <row r="55" spans="1:2" hidden="1">
      <c r="A55" s="158" t="s">
        <v>134</v>
      </c>
    </row>
    <row r="56" spans="1:2" hidden="1">
      <c r="A56" s="158" t="s">
        <v>135</v>
      </c>
    </row>
    <row r="57" spans="1:2" hidden="1">
      <c r="A57" s="158" t="s">
        <v>136</v>
      </c>
    </row>
    <row r="58" spans="1:2" hidden="1">
      <c r="A58" s="158" t="s">
        <v>137</v>
      </c>
    </row>
    <row r="59" spans="1:2" hidden="1">
      <c r="A59" s="158" t="s">
        <v>138</v>
      </c>
    </row>
    <row r="60" spans="1:2" hidden="1">
      <c r="A60" s="158" t="s">
        <v>139</v>
      </c>
    </row>
    <row r="61" spans="1:2" hidden="1">
      <c r="A61" s="158" t="s">
        <v>140</v>
      </c>
    </row>
    <row r="62" spans="1:2" hidden="1">
      <c r="A62" s="158" t="s">
        <v>141</v>
      </c>
    </row>
    <row r="63" spans="1:2" hidden="1">
      <c r="A63" s="158" t="s">
        <v>142</v>
      </c>
    </row>
    <row r="64" spans="1:2" hidden="1">
      <c r="A64" s="158" t="s">
        <v>143</v>
      </c>
    </row>
    <row r="65" spans="1:1" hidden="1">
      <c r="A65" s="158" t="s">
        <v>144</v>
      </c>
    </row>
    <row r="66" spans="1:1" hidden="1">
      <c r="A66" s="158" t="s">
        <v>145</v>
      </c>
    </row>
    <row r="67" spans="1:1" hidden="1">
      <c r="A67" s="158" t="s">
        <v>146</v>
      </c>
    </row>
    <row r="68" spans="1:1" hidden="1">
      <c r="A68" s="158" t="s">
        <v>147</v>
      </c>
    </row>
    <row r="69" spans="1:1" hidden="1">
      <c r="A69" s="158" t="s">
        <v>148</v>
      </c>
    </row>
    <row r="70" spans="1:1" hidden="1">
      <c r="A70" s="158" t="s">
        <v>149</v>
      </c>
    </row>
    <row r="71" spans="1:1" hidden="1">
      <c r="A71" s="158" t="s">
        <v>150</v>
      </c>
    </row>
    <row r="72" spans="1:1" hidden="1">
      <c r="A72" s="158" t="s">
        <v>151</v>
      </c>
    </row>
    <row r="73" spans="1:1" hidden="1">
      <c r="A73" s="158" t="s">
        <v>152</v>
      </c>
    </row>
    <row r="74" spans="1:1" hidden="1">
      <c r="A74" s="158" t="s">
        <v>153</v>
      </c>
    </row>
    <row r="75" spans="1:1" hidden="1">
      <c r="A75" s="158" t="s">
        <v>154</v>
      </c>
    </row>
    <row r="76" spans="1:1" hidden="1">
      <c r="A76" s="158" t="s">
        <v>155</v>
      </c>
    </row>
    <row r="77" spans="1:1" hidden="1">
      <c r="A77" s="158" t="s">
        <v>156</v>
      </c>
    </row>
    <row r="78" spans="1:1" hidden="1">
      <c r="A78" s="158" t="s">
        <v>157</v>
      </c>
    </row>
    <row r="79" spans="1:1" hidden="1">
      <c r="A79" s="158" t="s">
        <v>158</v>
      </c>
    </row>
    <row r="80" spans="1:1" hidden="1">
      <c r="A80" s="158" t="s">
        <v>159</v>
      </c>
    </row>
    <row r="81" spans="1:1" hidden="1">
      <c r="A81" s="158" t="s">
        <v>160</v>
      </c>
    </row>
    <row r="82" spans="1:1" hidden="1">
      <c r="A82" s="158" t="s">
        <v>161</v>
      </c>
    </row>
    <row r="83" spans="1:1" hidden="1">
      <c r="A83" s="158" t="s">
        <v>162</v>
      </c>
    </row>
    <row r="84" spans="1:1" hidden="1">
      <c r="A84" s="158" t="s">
        <v>163</v>
      </c>
    </row>
    <row r="85" spans="1:1" hidden="1">
      <c r="A85" s="158" t="s">
        <v>164</v>
      </c>
    </row>
    <row r="86" spans="1:1" hidden="1">
      <c r="A86" s="158" t="s">
        <v>165</v>
      </c>
    </row>
    <row r="87" spans="1:1" hidden="1">
      <c r="A87" s="158" t="s">
        <v>166</v>
      </c>
    </row>
    <row r="88" spans="1:1" hidden="1">
      <c r="A88" s="158" t="s">
        <v>167</v>
      </c>
    </row>
    <row r="89" spans="1:1" hidden="1">
      <c r="A89" s="158" t="s">
        <v>168</v>
      </c>
    </row>
    <row r="90" spans="1:1" hidden="1">
      <c r="A90" s="158" t="s">
        <v>169</v>
      </c>
    </row>
    <row r="91" spans="1:1" hidden="1">
      <c r="A91" s="158" t="s">
        <v>170</v>
      </c>
    </row>
    <row r="92" spans="1:1" hidden="1">
      <c r="A92" s="158" t="s">
        <v>171</v>
      </c>
    </row>
    <row r="93" spans="1:1" hidden="1">
      <c r="A93" s="158" t="s">
        <v>172</v>
      </c>
    </row>
    <row r="94" spans="1:1" hidden="1">
      <c r="A94" s="158" t="s">
        <v>173</v>
      </c>
    </row>
    <row r="95" spans="1:1" hidden="1">
      <c r="A95" s="158" t="s">
        <v>174</v>
      </c>
    </row>
    <row r="96" spans="1:1" hidden="1">
      <c r="A96" s="158" t="s">
        <v>175</v>
      </c>
    </row>
    <row r="97" spans="1:1" hidden="1">
      <c r="A97" s="158" t="s">
        <v>176</v>
      </c>
    </row>
    <row r="98" spans="1:1" hidden="1">
      <c r="A98" s="158" t="s">
        <v>177</v>
      </c>
    </row>
    <row r="99" spans="1:1" hidden="1">
      <c r="A99" s="158" t="s">
        <v>178</v>
      </c>
    </row>
    <row r="100" spans="1:1" hidden="1">
      <c r="A100" s="158" t="s">
        <v>179</v>
      </c>
    </row>
    <row r="101" spans="1:1" hidden="1">
      <c r="A101" s="158" t="s">
        <v>180</v>
      </c>
    </row>
    <row r="102" spans="1:1" hidden="1">
      <c r="A102" s="158" t="s">
        <v>181</v>
      </c>
    </row>
    <row r="103" spans="1:1" hidden="1">
      <c r="A103" s="158" t="s">
        <v>182</v>
      </c>
    </row>
    <row r="104" spans="1:1" hidden="1">
      <c r="A104" s="158" t="s">
        <v>183</v>
      </c>
    </row>
    <row r="105" spans="1:1" hidden="1">
      <c r="A105" s="158" t="s">
        <v>184</v>
      </c>
    </row>
    <row r="106" spans="1:1" hidden="1">
      <c r="A106" s="158" t="s">
        <v>185</v>
      </c>
    </row>
    <row r="107" spans="1:1" hidden="1">
      <c r="A107" s="158" t="s">
        <v>186</v>
      </c>
    </row>
    <row r="108" spans="1:1" hidden="1">
      <c r="A108" s="158" t="s">
        <v>187</v>
      </c>
    </row>
    <row r="109" spans="1:1" hidden="1">
      <c r="A109" s="158" t="s">
        <v>188</v>
      </c>
    </row>
    <row r="110" spans="1:1" hidden="1">
      <c r="A110" s="158" t="s">
        <v>189</v>
      </c>
    </row>
    <row r="111" spans="1:1" hidden="1">
      <c r="A111" s="158" t="s">
        <v>190</v>
      </c>
    </row>
    <row r="112" spans="1:1" hidden="1">
      <c r="A112" s="158" t="s">
        <v>191</v>
      </c>
    </row>
    <row r="113" spans="1:1" hidden="1">
      <c r="A113" s="158" t="s">
        <v>192</v>
      </c>
    </row>
    <row r="114" spans="1:1" hidden="1">
      <c r="A114" s="158" t="s">
        <v>193</v>
      </c>
    </row>
    <row r="115" spans="1:1" hidden="1">
      <c r="A115" s="158" t="s">
        <v>194</v>
      </c>
    </row>
    <row r="116" spans="1:1" hidden="1">
      <c r="A116" s="158" t="s">
        <v>195</v>
      </c>
    </row>
    <row r="117" spans="1:1" hidden="1">
      <c r="A117" s="158" t="s">
        <v>196</v>
      </c>
    </row>
    <row r="118" spans="1:1" hidden="1">
      <c r="A118" s="158" t="s">
        <v>197</v>
      </c>
    </row>
    <row r="119" spans="1:1" hidden="1">
      <c r="A119" s="158" t="s">
        <v>198</v>
      </c>
    </row>
    <row r="120" spans="1:1" hidden="1">
      <c r="A120" s="158" t="s">
        <v>199</v>
      </c>
    </row>
    <row r="121" spans="1:1" hidden="1">
      <c r="A121" s="158" t="s">
        <v>200</v>
      </c>
    </row>
    <row r="122" spans="1:1" hidden="1">
      <c r="A122" s="158" t="s">
        <v>201</v>
      </c>
    </row>
    <row r="123" spans="1:1" hidden="1">
      <c r="A123" s="158" t="s">
        <v>202</v>
      </c>
    </row>
    <row r="124" spans="1:1" hidden="1">
      <c r="A124" s="158" t="s">
        <v>203</v>
      </c>
    </row>
    <row r="125" spans="1:1" hidden="1">
      <c r="A125" s="158" t="s">
        <v>204</v>
      </c>
    </row>
    <row r="126" spans="1:1" hidden="1">
      <c r="A126" s="158" t="s">
        <v>205</v>
      </c>
    </row>
    <row r="127" spans="1:1" hidden="1">
      <c r="A127" s="158" t="s">
        <v>206</v>
      </c>
    </row>
    <row r="128" spans="1:1" hidden="1">
      <c r="A128" s="158" t="s">
        <v>207</v>
      </c>
    </row>
    <row r="129" spans="1:1" hidden="1">
      <c r="A129" s="158" t="s">
        <v>208</v>
      </c>
    </row>
    <row r="130" spans="1:1" hidden="1">
      <c r="A130" s="158" t="s">
        <v>209</v>
      </c>
    </row>
    <row r="131" spans="1:1" hidden="1">
      <c r="A131" s="158" t="s">
        <v>210</v>
      </c>
    </row>
    <row r="132" spans="1:1" hidden="1">
      <c r="A132" s="158" t="s">
        <v>211</v>
      </c>
    </row>
    <row r="133" spans="1:1" hidden="1">
      <c r="A133" s="158" t="s">
        <v>212</v>
      </c>
    </row>
    <row r="134" spans="1:1" hidden="1">
      <c r="A134" s="158" t="s">
        <v>213</v>
      </c>
    </row>
    <row r="135" spans="1:1" hidden="1">
      <c r="A135" s="158" t="s">
        <v>214</v>
      </c>
    </row>
    <row r="136" spans="1:1" hidden="1">
      <c r="A136" s="158" t="s">
        <v>215</v>
      </c>
    </row>
    <row r="137" spans="1:1" hidden="1">
      <c r="A137" s="158" t="s">
        <v>216</v>
      </c>
    </row>
    <row r="138" spans="1:1" hidden="1">
      <c r="A138" s="158" t="s">
        <v>217</v>
      </c>
    </row>
    <row r="139" spans="1:1" hidden="1">
      <c r="A139" s="158" t="s">
        <v>218</v>
      </c>
    </row>
    <row r="140" spans="1:1" hidden="1">
      <c r="A140" s="158" t="s">
        <v>219</v>
      </c>
    </row>
    <row r="141" spans="1:1" hidden="1">
      <c r="A141" s="158" t="s">
        <v>220</v>
      </c>
    </row>
    <row r="142" spans="1:1" hidden="1">
      <c r="A142" s="158" t="s">
        <v>221</v>
      </c>
    </row>
    <row r="143" spans="1:1" hidden="1">
      <c r="A143" s="158" t="s">
        <v>222</v>
      </c>
    </row>
    <row r="144" spans="1:1" hidden="1">
      <c r="A144" s="158" t="s">
        <v>223</v>
      </c>
    </row>
    <row r="145" spans="1:1" hidden="1">
      <c r="A145" s="158" t="s">
        <v>224</v>
      </c>
    </row>
    <row r="146" spans="1:1" hidden="1">
      <c r="A146" s="158" t="s">
        <v>225</v>
      </c>
    </row>
    <row r="147" spans="1:1" hidden="1">
      <c r="A147" s="158" t="s">
        <v>226</v>
      </c>
    </row>
    <row r="148" spans="1:1" hidden="1">
      <c r="A148" s="158" t="s">
        <v>227</v>
      </c>
    </row>
    <row r="149" spans="1:1" hidden="1">
      <c r="A149" s="158" t="s">
        <v>228</v>
      </c>
    </row>
    <row r="150" spans="1:1" hidden="1">
      <c r="A150" s="158" t="s">
        <v>229</v>
      </c>
    </row>
    <row r="151" spans="1:1" hidden="1">
      <c r="A151" s="158" t="s">
        <v>230</v>
      </c>
    </row>
    <row r="152" spans="1:1" hidden="1">
      <c r="A152" s="158" t="s">
        <v>231</v>
      </c>
    </row>
    <row r="153" spans="1:1" hidden="1">
      <c r="A153" s="158" t="s">
        <v>232</v>
      </c>
    </row>
    <row r="154" spans="1:1" hidden="1">
      <c r="A154" s="158" t="s">
        <v>233</v>
      </c>
    </row>
    <row r="155" spans="1:1" hidden="1">
      <c r="A155" s="158" t="s">
        <v>234</v>
      </c>
    </row>
    <row r="156" spans="1:1" hidden="1">
      <c r="A156" s="158" t="s">
        <v>235</v>
      </c>
    </row>
    <row r="157" spans="1:1" hidden="1">
      <c r="A157" s="158" t="s">
        <v>236</v>
      </c>
    </row>
    <row r="158" spans="1:1" hidden="1">
      <c r="A158" s="158" t="s">
        <v>237</v>
      </c>
    </row>
    <row r="159" spans="1:1" hidden="1">
      <c r="A159" s="158" t="s">
        <v>238</v>
      </c>
    </row>
    <row r="160" spans="1:1" hidden="1">
      <c r="A160" s="158" t="s">
        <v>239</v>
      </c>
    </row>
    <row r="161" spans="1:1" hidden="1">
      <c r="A161" s="158" t="s">
        <v>240</v>
      </c>
    </row>
    <row r="162" spans="1:1" hidden="1">
      <c r="A162" s="158" t="s">
        <v>241</v>
      </c>
    </row>
    <row r="163" spans="1:1" hidden="1">
      <c r="A163" s="158" t="s">
        <v>242</v>
      </c>
    </row>
    <row r="164" spans="1:1" hidden="1">
      <c r="A164" s="158" t="s">
        <v>243</v>
      </c>
    </row>
    <row r="165" spans="1:1" hidden="1">
      <c r="A165" s="158" t="s">
        <v>244</v>
      </c>
    </row>
    <row r="166" spans="1:1" hidden="1">
      <c r="A166" s="158" t="s">
        <v>245</v>
      </c>
    </row>
    <row r="167" spans="1:1" hidden="1">
      <c r="A167" s="158" t="s">
        <v>246</v>
      </c>
    </row>
    <row r="168" spans="1:1" hidden="1">
      <c r="A168" s="158" t="s">
        <v>247</v>
      </c>
    </row>
    <row r="169" spans="1:1" hidden="1">
      <c r="A169" s="158" t="s">
        <v>248</v>
      </c>
    </row>
    <row r="170" spans="1:1" hidden="1">
      <c r="A170" s="158" t="s">
        <v>249</v>
      </c>
    </row>
    <row r="171" spans="1:1" hidden="1">
      <c r="A171" s="158" t="s">
        <v>250</v>
      </c>
    </row>
    <row r="172" spans="1:1" hidden="1">
      <c r="A172" s="158" t="s">
        <v>251</v>
      </c>
    </row>
    <row r="173" spans="1:1" hidden="1">
      <c r="A173" s="158" t="s">
        <v>252</v>
      </c>
    </row>
    <row r="174" spans="1:1" hidden="1">
      <c r="A174" s="158" t="s">
        <v>253</v>
      </c>
    </row>
    <row r="175" spans="1:1" hidden="1">
      <c r="A175" s="158" t="s">
        <v>254</v>
      </c>
    </row>
    <row r="176" spans="1:1" hidden="1">
      <c r="A176" s="158" t="s">
        <v>255</v>
      </c>
    </row>
    <row r="177" spans="1:1" hidden="1">
      <c r="A177" s="158" t="s">
        <v>256</v>
      </c>
    </row>
    <row r="178" spans="1:1" hidden="1">
      <c r="A178" s="158" t="s">
        <v>257</v>
      </c>
    </row>
    <row r="179" spans="1:1" hidden="1">
      <c r="A179" s="158" t="s">
        <v>258</v>
      </c>
    </row>
    <row r="180" spans="1:1" hidden="1">
      <c r="A180" s="158" t="s">
        <v>259</v>
      </c>
    </row>
    <row r="181" spans="1:1" hidden="1">
      <c r="A181" s="158" t="s">
        <v>260</v>
      </c>
    </row>
    <row r="182" spans="1:1" hidden="1">
      <c r="A182" s="158" t="s">
        <v>261</v>
      </c>
    </row>
    <row r="183" spans="1:1" hidden="1">
      <c r="A183" s="158" t="s">
        <v>262</v>
      </c>
    </row>
    <row r="184" spans="1:1" hidden="1">
      <c r="A184" s="158" t="s">
        <v>263</v>
      </c>
    </row>
    <row r="185" spans="1:1" hidden="1">
      <c r="A185" s="158" t="s">
        <v>264</v>
      </c>
    </row>
    <row r="186" spans="1:1" hidden="1">
      <c r="A186" s="158" t="s">
        <v>265</v>
      </c>
    </row>
    <row r="187" spans="1:1" hidden="1">
      <c r="A187" s="158" t="s">
        <v>266</v>
      </c>
    </row>
    <row r="188" spans="1:1" hidden="1">
      <c r="A188" s="158" t="s">
        <v>267</v>
      </c>
    </row>
    <row r="189" spans="1:1" hidden="1">
      <c r="A189" s="158" t="s">
        <v>268</v>
      </c>
    </row>
    <row r="190" spans="1:1" hidden="1">
      <c r="A190" s="158" t="s">
        <v>269</v>
      </c>
    </row>
    <row r="191" spans="1:1" hidden="1">
      <c r="A191" s="158" t="s">
        <v>270</v>
      </c>
    </row>
    <row r="192" spans="1:1" hidden="1">
      <c r="A192" s="158" t="s">
        <v>271</v>
      </c>
    </row>
    <row r="193" spans="1:1" hidden="1">
      <c r="A193" s="158" t="s">
        <v>272</v>
      </c>
    </row>
    <row r="194" spans="1:1" hidden="1">
      <c r="A194" s="158" t="s">
        <v>273</v>
      </c>
    </row>
    <row r="195" spans="1:1" hidden="1">
      <c r="A195" s="158" t="s">
        <v>274</v>
      </c>
    </row>
    <row r="196" spans="1:1" hidden="1">
      <c r="A196" s="158" t="s">
        <v>275</v>
      </c>
    </row>
    <row r="197" spans="1:1" hidden="1">
      <c r="A197" s="158" t="s">
        <v>276</v>
      </c>
    </row>
    <row r="198" spans="1:1" hidden="1">
      <c r="A198" s="158" t="s">
        <v>277</v>
      </c>
    </row>
    <row r="199" spans="1:1" hidden="1">
      <c r="A199" s="158" t="s">
        <v>278</v>
      </c>
    </row>
    <row r="200" spans="1:1" hidden="1">
      <c r="A200" s="158" t="s">
        <v>279</v>
      </c>
    </row>
    <row r="201" spans="1:1" hidden="1">
      <c r="A201" s="158" t="s">
        <v>280</v>
      </c>
    </row>
    <row r="202" spans="1:1" hidden="1">
      <c r="A202" s="158" t="s">
        <v>281</v>
      </c>
    </row>
    <row r="203" spans="1:1" hidden="1">
      <c r="A203" s="158" t="s">
        <v>282</v>
      </c>
    </row>
    <row r="204" spans="1:1" hidden="1">
      <c r="A204" s="158" t="s">
        <v>283</v>
      </c>
    </row>
    <row r="205" spans="1:1" hidden="1">
      <c r="A205" s="158" t="s">
        <v>284</v>
      </c>
    </row>
    <row r="206" spans="1:1" hidden="1">
      <c r="A206" s="158" t="s">
        <v>285</v>
      </c>
    </row>
    <row r="207" spans="1:1" hidden="1">
      <c r="A207" s="158" t="s">
        <v>286</v>
      </c>
    </row>
    <row r="208" spans="1:1" hidden="1">
      <c r="A208" s="158" t="s">
        <v>287</v>
      </c>
    </row>
    <row r="209" spans="1:1" hidden="1">
      <c r="A209" s="158" t="s">
        <v>288</v>
      </c>
    </row>
    <row r="210" spans="1:1" hidden="1">
      <c r="A210" s="158" t="s">
        <v>289</v>
      </c>
    </row>
    <row r="211" spans="1:1" hidden="1">
      <c r="A211" s="158" t="s">
        <v>290</v>
      </c>
    </row>
    <row r="212" spans="1:1" hidden="1">
      <c r="A212" s="158" t="s">
        <v>291</v>
      </c>
    </row>
    <row r="213" spans="1:1" hidden="1">
      <c r="A213" s="158" t="s">
        <v>292</v>
      </c>
    </row>
    <row r="214" spans="1:1" hidden="1">
      <c r="A214" s="158" t="s">
        <v>293</v>
      </c>
    </row>
    <row r="215" spans="1:1" hidden="1">
      <c r="A215" s="158" t="s">
        <v>294</v>
      </c>
    </row>
    <row r="216" spans="1:1" hidden="1">
      <c r="A216" s="158" t="s">
        <v>295</v>
      </c>
    </row>
    <row r="217" spans="1:1" hidden="1">
      <c r="A217" s="158" t="s">
        <v>296</v>
      </c>
    </row>
    <row r="218" spans="1:1" hidden="1">
      <c r="A218" s="158" t="s">
        <v>297</v>
      </c>
    </row>
    <row r="219" spans="1:1" hidden="1">
      <c r="A219" s="158" t="s">
        <v>298</v>
      </c>
    </row>
    <row r="220" spans="1:1" hidden="1">
      <c r="A220" s="158" t="s">
        <v>299</v>
      </c>
    </row>
    <row r="221" spans="1:1" hidden="1">
      <c r="A221" s="158" t="s">
        <v>300</v>
      </c>
    </row>
    <row r="222" spans="1:1" hidden="1">
      <c r="A222" s="158" t="s">
        <v>301</v>
      </c>
    </row>
    <row r="223" spans="1:1" hidden="1">
      <c r="A223" s="158" t="s">
        <v>302</v>
      </c>
    </row>
    <row r="224" spans="1:1" hidden="1">
      <c r="A224" s="158" t="s">
        <v>303</v>
      </c>
    </row>
    <row r="225" spans="1:1" hidden="1">
      <c r="A225" s="158" t="s">
        <v>304</v>
      </c>
    </row>
    <row r="226" spans="1:1" hidden="1">
      <c r="A226" s="158" t="s">
        <v>305</v>
      </c>
    </row>
    <row r="227" spans="1:1" hidden="1">
      <c r="A227" s="158" t="s">
        <v>306</v>
      </c>
    </row>
    <row r="228" spans="1:1" hidden="1">
      <c r="A228" s="158" t="s">
        <v>307</v>
      </c>
    </row>
    <row r="229" spans="1:1" hidden="1">
      <c r="A229" s="158" t="s">
        <v>308</v>
      </c>
    </row>
    <row r="230" spans="1:1" hidden="1">
      <c r="A230" s="158" t="s">
        <v>309</v>
      </c>
    </row>
    <row r="231" spans="1:1" hidden="1">
      <c r="A231" s="158" t="s">
        <v>310</v>
      </c>
    </row>
    <row r="232" spans="1:1" hidden="1">
      <c r="A232" s="158" t="s">
        <v>311</v>
      </c>
    </row>
    <row r="233" spans="1:1" hidden="1">
      <c r="A233" s="158" t="s">
        <v>312</v>
      </c>
    </row>
    <row r="234" spans="1:1" hidden="1">
      <c r="A234" s="158" t="s">
        <v>313</v>
      </c>
    </row>
    <row r="235" spans="1:1" hidden="1">
      <c r="A235" s="158" t="s">
        <v>314</v>
      </c>
    </row>
    <row r="236" spans="1:1" hidden="1">
      <c r="A236" s="158" t="s">
        <v>315</v>
      </c>
    </row>
    <row r="237" spans="1:1" hidden="1">
      <c r="A237" s="158" t="s">
        <v>316</v>
      </c>
    </row>
    <row r="238" spans="1:1" hidden="1">
      <c r="A238" s="158" t="s">
        <v>317</v>
      </c>
    </row>
    <row r="239" spans="1:1" hidden="1">
      <c r="A239" s="158" t="s">
        <v>318</v>
      </c>
    </row>
    <row r="240" spans="1:1" hidden="1">
      <c r="A240" s="158" t="s">
        <v>319</v>
      </c>
    </row>
    <row r="241" spans="1:1" hidden="1">
      <c r="A241" s="158" t="s">
        <v>320</v>
      </c>
    </row>
    <row r="242" spans="1:1" hidden="1">
      <c r="A242" s="158" t="s">
        <v>321</v>
      </c>
    </row>
    <row r="243" spans="1:1" hidden="1">
      <c r="A243" s="158" t="s">
        <v>322</v>
      </c>
    </row>
    <row r="244" spans="1:1" hidden="1">
      <c r="A244" s="158" t="s">
        <v>323</v>
      </c>
    </row>
    <row r="245" spans="1:1" hidden="1">
      <c r="A245" s="158" t="s">
        <v>324</v>
      </c>
    </row>
    <row r="246" spans="1:1" hidden="1">
      <c r="A246" s="158" t="s">
        <v>325</v>
      </c>
    </row>
    <row r="247" spans="1:1" hidden="1">
      <c r="A247" s="158" t="s">
        <v>326</v>
      </c>
    </row>
    <row r="248" spans="1:1" hidden="1">
      <c r="A248" s="158" t="s">
        <v>327</v>
      </c>
    </row>
    <row r="249" spans="1:1" hidden="1">
      <c r="A249" s="158" t="s">
        <v>328</v>
      </c>
    </row>
    <row r="250" spans="1:1" hidden="1">
      <c r="A250" s="158" t="s">
        <v>329</v>
      </c>
    </row>
    <row r="251" spans="1:1" hidden="1">
      <c r="A251" s="158" t="s">
        <v>330</v>
      </c>
    </row>
    <row r="252" spans="1:1" hidden="1">
      <c r="A252" s="158" t="s">
        <v>331</v>
      </c>
    </row>
    <row r="253" spans="1:1" hidden="1">
      <c r="A253" s="158" t="s">
        <v>332</v>
      </c>
    </row>
    <row r="254" spans="1:1" hidden="1">
      <c r="A254" s="158" t="s">
        <v>333</v>
      </c>
    </row>
    <row r="255" spans="1:1" hidden="1">
      <c r="A255" s="158" t="s">
        <v>334</v>
      </c>
    </row>
    <row r="256" spans="1:1" hidden="1">
      <c r="A256" s="158" t="s">
        <v>335</v>
      </c>
    </row>
    <row r="257" spans="1:1" hidden="1">
      <c r="A257" s="158" t="s">
        <v>336</v>
      </c>
    </row>
    <row r="258" spans="1:1" hidden="1">
      <c r="A258" s="158" t="s">
        <v>337</v>
      </c>
    </row>
    <row r="259" spans="1:1" hidden="1">
      <c r="A259" s="158" t="s">
        <v>338</v>
      </c>
    </row>
    <row r="260" spans="1:1" hidden="1">
      <c r="A260" s="158" t="s">
        <v>339</v>
      </c>
    </row>
    <row r="261" spans="1:1" hidden="1">
      <c r="A261" s="158" t="s">
        <v>340</v>
      </c>
    </row>
    <row r="262" spans="1:1" hidden="1">
      <c r="A262" s="158" t="s">
        <v>341</v>
      </c>
    </row>
    <row r="263" spans="1:1" hidden="1">
      <c r="A263" s="158" t="s">
        <v>342</v>
      </c>
    </row>
    <row r="264" spans="1:1" hidden="1">
      <c r="A264" s="158" t="s">
        <v>343</v>
      </c>
    </row>
    <row r="265" spans="1:1" hidden="1">
      <c r="A265" s="158" t="s">
        <v>344</v>
      </c>
    </row>
    <row r="266" spans="1:1" hidden="1">
      <c r="A266" s="158" t="s">
        <v>345</v>
      </c>
    </row>
    <row r="267" spans="1:1" hidden="1">
      <c r="A267" s="158" t="s">
        <v>346</v>
      </c>
    </row>
    <row r="268" spans="1:1" hidden="1">
      <c r="A268" s="158" t="s">
        <v>347</v>
      </c>
    </row>
    <row r="269" spans="1:1" hidden="1">
      <c r="A269" s="158" t="s">
        <v>348</v>
      </c>
    </row>
    <row r="270" spans="1:1" hidden="1">
      <c r="A270" s="158" t="s">
        <v>349</v>
      </c>
    </row>
    <row r="271" spans="1:1" hidden="1">
      <c r="A271" s="158" t="s">
        <v>350</v>
      </c>
    </row>
    <row r="272" spans="1:1" hidden="1">
      <c r="A272" s="158" t="s">
        <v>351</v>
      </c>
    </row>
    <row r="273" spans="1:1" hidden="1">
      <c r="A273" s="158" t="s">
        <v>352</v>
      </c>
    </row>
    <row r="274" spans="1:1" hidden="1">
      <c r="A274" s="158" t="s">
        <v>353</v>
      </c>
    </row>
    <row r="275" spans="1:1" hidden="1">
      <c r="A275" s="158" t="s">
        <v>354</v>
      </c>
    </row>
    <row r="276" spans="1:1" hidden="1">
      <c r="A276" s="158" t="s">
        <v>355</v>
      </c>
    </row>
    <row r="277" spans="1:1" hidden="1">
      <c r="A277" s="158" t="s">
        <v>356</v>
      </c>
    </row>
    <row r="278" spans="1:1" hidden="1">
      <c r="A278" s="158" t="s">
        <v>357</v>
      </c>
    </row>
    <row r="279" spans="1:1" hidden="1">
      <c r="A279" s="158" t="s">
        <v>358</v>
      </c>
    </row>
    <row r="280" spans="1:1" hidden="1">
      <c r="A280" s="158" t="s">
        <v>359</v>
      </c>
    </row>
    <row r="281" spans="1:1" hidden="1">
      <c r="A281" s="158" t="s">
        <v>360</v>
      </c>
    </row>
    <row r="282" spans="1:1" hidden="1">
      <c r="A282" s="158" t="s">
        <v>361</v>
      </c>
    </row>
    <row r="283" spans="1:1" hidden="1">
      <c r="A283" s="158" t="s">
        <v>362</v>
      </c>
    </row>
    <row r="284" spans="1:1" hidden="1">
      <c r="A284" s="158" t="s">
        <v>363</v>
      </c>
    </row>
    <row r="285" spans="1:1" hidden="1">
      <c r="A285" s="158" t="s">
        <v>364</v>
      </c>
    </row>
    <row r="286" spans="1:1" hidden="1">
      <c r="A286" s="158" t="s">
        <v>365</v>
      </c>
    </row>
    <row r="287" spans="1:1" hidden="1">
      <c r="A287" s="158" t="s">
        <v>366</v>
      </c>
    </row>
    <row r="288" spans="1:1" hidden="1">
      <c r="A288" s="158" t="s">
        <v>367</v>
      </c>
    </row>
    <row r="289" spans="1:1" hidden="1">
      <c r="A289" s="158" t="s">
        <v>368</v>
      </c>
    </row>
    <row r="290" spans="1:1" hidden="1">
      <c r="A290" s="158" t="s">
        <v>369</v>
      </c>
    </row>
    <row r="291" spans="1:1" hidden="1">
      <c r="A291" s="158" t="s">
        <v>370</v>
      </c>
    </row>
    <row r="292" spans="1:1" hidden="1">
      <c r="A292" s="158" t="s">
        <v>371</v>
      </c>
    </row>
    <row r="293" spans="1:1" hidden="1">
      <c r="A293" s="158" t="s">
        <v>372</v>
      </c>
    </row>
    <row r="294" spans="1:1" hidden="1">
      <c r="A294" s="158" t="s">
        <v>373</v>
      </c>
    </row>
    <row r="295" spans="1:1" hidden="1">
      <c r="A295" s="158" t="s">
        <v>374</v>
      </c>
    </row>
    <row r="296" spans="1:1" hidden="1">
      <c r="A296" s="158" t="s">
        <v>375</v>
      </c>
    </row>
    <row r="297" spans="1:1" hidden="1">
      <c r="A297" s="158" t="s">
        <v>376</v>
      </c>
    </row>
    <row r="298" spans="1:1" hidden="1">
      <c r="A298" s="158" t="s">
        <v>377</v>
      </c>
    </row>
    <row r="299" spans="1:1" hidden="1">
      <c r="A299" s="158" t="s">
        <v>378</v>
      </c>
    </row>
    <row r="300" spans="1:1" hidden="1">
      <c r="A300" s="158" t="s">
        <v>379</v>
      </c>
    </row>
    <row r="301" spans="1:1" hidden="1">
      <c r="A301" s="158" t="s">
        <v>380</v>
      </c>
    </row>
    <row r="302" spans="1:1" hidden="1">
      <c r="A302" s="158" t="s">
        <v>381</v>
      </c>
    </row>
    <row r="303" spans="1:1" hidden="1">
      <c r="A303" s="158" t="s">
        <v>382</v>
      </c>
    </row>
    <row r="304" spans="1:1" hidden="1">
      <c r="A304" s="158" t="s">
        <v>383</v>
      </c>
    </row>
    <row r="305" spans="1:1" hidden="1">
      <c r="A305" s="158" t="s">
        <v>384</v>
      </c>
    </row>
    <row r="306" spans="1:1" hidden="1">
      <c r="A306" s="158" t="s">
        <v>385</v>
      </c>
    </row>
    <row r="307" spans="1:1" hidden="1">
      <c r="A307" s="158" t="s">
        <v>386</v>
      </c>
    </row>
    <row r="308" spans="1:1" hidden="1">
      <c r="A308" s="158" t="s">
        <v>387</v>
      </c>
    </row>
    <row r="309" spans="1:1" hidden="1">
      <c r="A309" s="158" t="s">
        <v>388</v>
      </c>
    </row>
    <row r="310" spans="1:1" hidden="1">
      <c r="A310" s="158" t="s">
        <v>389</v>
      </c>
    </row>
    <row r="311" spans="1:1" hidden="1">
      <c r="A311" s="158" t="s">
        <v>390</v>
      </c>
    </row>
    <row r="312" spans="1:1" hidden="1">
      <c r="A312" s="158" t="s">
        <v>391</v>
      </c>
    </row>
    <row r="313" spans="1:1" hidden="1">
      <c r="A313" s="158" t="s">
        <v>392</v>
      </c>
    </row>
    <row r="314" spans="1:1" hidden="1">
      <c r="A314" s="158" t="s">
        <v>393</v>
      </c>
    </row>
    <row r="315" spans="1:1" hidden="1">
      <c r="A315" s="158" t="s">
        <v>394</v>
      </c>
    </row>
    <row r="316" spans="1:1" hidden="1">
      <c r="A316" s="158" t="s">
        <v>395</v>
      </c>
    </row>
    <row r="317" spans="1:1" hidden="1">
      <c r="A317" s="158" t="s">
        <v>396</v>
      </c>
    </row>
    <row r="318" spans="1:1" hidden="1">
      <c r="A318" s="158" t="s">
        <v>397</v>
      </c>
    </row>
    <row r="319" spans="1:1" hidden="1">
      <c r="A319" s="158" t="s">
        <v>398</v>
      </c>
    </row>
    <row r="320" spans="1:1" hidden="1">
      <c r="A320" s="158" t="s">
        <v>399</v>
      </c>
    </row>
    <row r="321" spans="1:1" hidden="1">
      <c r="A321" s="158" t="s">
        <v>400</v>
      </c>
    </row>
    <row r="322" spans="1:1" hidden="1">
      <c r="A322" s="158" t="s">
        <v>401</v>
      </c>
    </row>
    <row r="323" spans="1:1" hidden="1">
      <c r="A323" s="158" t="s">
        <v>402</v>
      </c>
    </row>
    <row r="324" spans="1:1" hidden="1">
      <c r="A324" s="158" t="s">
        <v>403</v>
      </c>
    </row>
    <row r="325" spans="1:1" hidden="1">
      <c r="A325" s="158" t="s">
        <v>404</v>
      </c>
    </row>
    <row r="326" spans="1:1" hidden="1">
      <c r="A326" s="158" t="s">
        <v>405</v>
      </c>
    </row>
    <row r="327" spans="1:1" hidden="1">
      <c r="A327" s="161" t="s">
        <v>406</v>
      </c>
    </row>
    <row r="328" spans="1:1" hidden="1">
      <c r="A328" s="161" t="s">
        <v>407</v>
      </c>
    </row>
    <row r="329" spans="1:1" hidden="1">
      <c r="A329" s="161" t="s">
        <v>408</v>
      </c>
    </row>
    <row r="330" spans="1:1" hidden="1">
      <c r="A330" s="161" t="s">
        <v>409</v>
      </c>
    </row>
    <row r="331" spans="1:1" hidden="1">
      <c r="A331" s="161" t="s">
        <v>410</v>
      </c>
    </row>
    <row r="332" spans="1:1" hidden="1">
      <c r="A332" s="161" t="s">
        <v>411</v>
      </c>
    </row>
    <row r="333" spans="1:1" hidden="1">
      <c r="A333" s="161" t="s">
        <v>412</v>
      </c>
    </row>
    <row r="334" spans="1:1" hidden="1">
      <c r="A334" s="161" t="s">
        <v>413</v>
      </c>
    </row>
    <row r="335" spans="1:1" hidden="1">
      <c r="A335" s="161" t="s">
        <v>414</v>
      </c>
    </row>
    <row r="336" spans="1:1" hidden="1">
      <c r="A336" s="161" t="s">
        <v>415</v>
      </c>
    </row>
    <row r="337" spans="1:1" hidden="1">
      <c r="A337" s="161" t="s">
        <v>416</v>
      </c>
    </row>
    <row r="338" spans="1:1" hidden="1">
      <c r="A338" s="161" t="s">
        <v>417</v>
      </c>
    </row>
    <row r="339" spans="1:1" hidden="1">
      <c r="A339" s="161" t="s">
        <v>418</v>
      </c>
    </row>
    <row r="340" spans="1:1" hidden="1">
      <c r="A340" s="161" t="s">
        <v>419</v>
      </c>
    </row>
    <row r="341" spans="1:1" hidden="1">
      <c r="A341" s="161" t="s">
        <v>420</v>
      </c>
    </row>
    <row r="342" spans="1:1" hidden="1">
      <c r="A342" s="161" t="s">
        <v>421</v>
      </c>
    </row>
    <row r="343" spans="1:1" hidden="1">
      <c r="A343" s="161" t="s">
        <v>422</v>
      </c>
    </row>
    <row r="344" spans="1:1" hidden="1">
      <c r="A344" s="161" t="s">
        <v>423</v>
      </c>
    </row>
    <row r="345" spans="1:1" hidden="1">
      <c r="A345" s="161" t="s">
        <v>424</v>
      </c>
    </row>
    <row r="346" spans="1:1" hidden="1">
      <c r="A346" s="161" t="s">
        <v>425</v>
      </c>
    </row>
    <row r="347" spans="1:1" hidden="1">
      <c r="A347" s="161" t="s">
        <v>426</v>
      </c>
    </row>
    <row r="348" spans="1:1" hidden="1">
      <c r="A348" s="161" t="s">
        <v>427</v>
      </c>
    </row>
    <row r="349" spans="1:1" hidden="1">
      <c r="A349" s="161" t="s">
        <v>428</v>
      </c>
    </row>
    <row r="350" spans="1:1" hidden="1">
      <c r="A350" s="161" t="s">
        <v>429</v>
      </c>
    </row>
    <row r="351" spans="1:1" hidden="1">
      <c r="A351" s="161" t="s">
        <v>430</v>
      </c>
    </row>
    <row r="352" spans="1:1" hidden="1">
      <c r="A352" s="161" t="s">
        <v>431</v>
      </c>
    </row>
    <row r="353" spans="1:1" hidden="1">
      <c r="A353" s="161" t="s">
        <v>432</v>
      </c>
    </row>
    <row r="354" spans="1:1" hidden="1">
      <c r="A354" s="161" t="s">
        <v>433</v>
      </c>
    </row>
    <row r="355" spans="1:1" hidden="1">
      <c r="A355" s="161" t="s">
        <v>434</v>
      </c>
    </row>
    <row r="356" spans="1:1" hidden="1">
      <c r="A356" s="161" t="s">
        <v>435</v>
      </c>
    </row>
    <row r="357" spans="1:1" hidden="1">
      <c r="A357" s="161" t="s">
        <v>436</v>
      </c>
    </row>
    <row r="358" spans="1:1" hidden="1">
      <c r="A358" s="161" t="s">
        <v>437</v>
      </c>
    </row>
    <row r="359" spans="1:1" hidden="1">
      <c r="A359" s="161" t="s">
        <v>438</v>
      </c>
    </row>
    <row r="360" spans="1:1" hidden="1">
      <c r="A360" s="161" t="s">
        <v>439</v>
      </c>
    </row>
    <row r="361" spans="1:1" hidden="1">
      <c r="A361" s="161" t="s">
        <v>440</v>
      </c>
    </row>
    <row r="362" spans="1:1" hidden="1">
      <c r="A362" s="161" t="s">
        <v>441</v>
      </c>
    </row>
    <row r="363" spans="1:1" hidden="1">
      <c r="A363" s="161" t="s">
        <v>442</v>
      </c>
    </row>
    <row r="364" spans="1:1" hidden="1">
      <c r="A364" s="161" t="s">
        <v>443</v>
      </c>
    </row>
    <row r="365" spans="1:1" hidden="1">
      <c r="A365" s="161" t="s">
        <v>444</v>
      </c>
    </row>
    <row r="366" spans="1:1" hidden="1">
      <c r="A366" s="161" t="s">
        <v>445</v>
      </c>
    </row>
    <row r="367" spans="1:1" hidden="1">
      <c r="A367" s="161" t="s">
        <v>446</v>
      </c>
    </row>
    <row r="368" spans="1:1" hidden="1">
      <c r="A368" s="161" t="s">
        <v>447</v>
      </c>
    </row>
    <row r="369" spans="1:1" hidden="1">
      <c r="A369" s="161" t="s">
        <v>448</v>
      </c>
    </row>
    <row r="370" spans="1:1" hidden="1">
      <c r="A370" s="161" t="s">
        <v>449</v>
      </c>
    </row>
    <row r="371" spans="1:1" hidden="1">
      <c r="A371" s="161" t="s">
        <v>450</v>
      </c>
    </row>
    <row r="372" spans="1:1" hidden="1">
      <c r="A372" s="161" t="s">
        <v>451</v>
      </c>
    </row>
    <row r="373" spans="1:1" hidden="1">
      <c r="A373" s="161" t="s">
        <v>452</v>
      </c>
    </row>
    <row r="374" spans="1:1" hidden="1">
      <c r="A374" s="161" t="s">
        <v>453</v>
      </c>
    </row>
    <row r="375" spans="1:1" hidden="1">
      <c r="A375" s="161" t="s">
        <v>454</v>
      </c>
    </row>
    <row r="376" spans="1:1" hidden="1">
      <c r="A376" s="161" t="s">
        <v>455</v>
      </c>
    </row>
    <row r="377" spans="1:1" hidden="1">
      <c r="A377" s="161" t="s">
        <v>456</v>
      </c>
    </row>
    <row r="378" spans="1:1" hidden="1">
      <c r="A378" s="161" t="s">
        <v>457</v>
      </c>
    </row>
    <row r="379" spans="1:1" hidden="1">
      <c r="A379" s="161" t="s">
        <v>458</v>
      </c>
    </row>
    <row r="380" spans="1:1" hidden="1">
      <c r="A380" s="161" t="s">
        <v>459</v>
      </c>
    </row>
    <row r="381" spans="1:1" hidden="1">
      <c r="A381" s="161" t="s">
        <v>460</v>
      </c>
    </row>
    <row r="382" spans="1:1" hidden="1">
      <c r="A382" s="161" t="s">
        <v>461</v>
      </c>
    </row>
    <row r="383" spans="1:1" hidden="1">
      <c r="A383" s="161" t="s">
        <v>462</v>
      </c>
    </row>
    <row r="384" spans="1:1" hidden="1">
      <c r="A384" s="161" t="s">
        <v>463</v>
      </c>
    </row>
    <row r="385" spans="1:1" hidden="1">
      <c r="A385" s="161" t="s">
        <v>464</v>
      </c>
    </row>
    <row r="386" spans="1:1" hidden="1">
      <c r="A386" s="161" t="s">
        <v>465</v>
      </c>
    </row>
    <row r="387" spans="1:1" hidden="1">
      <c r="A387" s="161" t="s">
        <v>466</v>
      </c>
    </row>
    <row r="388" spans="1:1" hidden="1">
      <c r="A388" s="161" t="s">
        <v>467</v>
      </c>
    </row>
    <row r="389" spans="1:1" hidden="1">
      <c r="A389" s="161" t="s">
        <v>468</v>
      </c>
    </row>
    <row r="390" spans="1:1" hidden="1">
      <c r="A390" s="161" t="s">
        <v>469</v>
      </c>
    </row>
    <row r="391" spans="1:1" hidden="1">
      <c r="A391" s="161" t="s">
        <v>470</v>
      </c>
    </row>
    <row r="392" spans="1:1" hidden="1">
      <c r="A392" s="161" t="s">
        <v>471</v>
      </c>
    </row>
    <row r="393" spans="1:1" hidden="1">
      <c r="A393" s="161" t="s">
        <v>472</v>
      </c>
    </row>
    <row r="394" spans="1:1" hidden="1">
      <c r="A394" s="161" t="s">
        <v>473</v>
      </c>
    </row>
    <row r="395" spans="1:1" hidden="1">
      <c r="A395" s="161" t="s">
        <v>474</v>
      </c>
    </row>
    <row r="396" spans="1:1" hidden="1">
      <c r="A396" s="161" t="s">
        <v>475</v>
      </c>
    </row>
    <row r="397" spans="1:1" hidden="1">
      <c r="A397" s="161" t="s">
        <v>476</v>
      </c>
    </row>
    <row r="398" spans="1:1" hidden="1">
      <c r="A398" s="161" t="s">
        <v>477</v>
      </c>
    </row>
    <row r="399" spans="1:1" hidden="1">
      <c r="A399" s="161" t="s">
        <v>478</v>
      </c>
    </row>
    <row r="400" spans="1:1" hidden="1">
      <c r="A400" s="161" t="s">
        <v>479</v>
      </c>
    </row>
    <row r="401" spans="1:1" hidden="1">
      <c r="A401" s="161" t="s">
        <v>480</v>
      </c>
    </row>
    <row r="402" spans="1:1" hidden="1">
      <c r="A402" s="161" t="s">
        <v>481</v>
      </c>
    </row>
    <row r="403" spans="1:1" hidden="1">
      <c r="A403" s="161" t="s">
        <v>482</v>
      </c>
    </row>
    <row r="404" spans="1:1" hidden="1">
      <c r="A404" s="161" t="s">
        <v>483</v>
      </c>
    </row>
    <row r="405" spans="1:1" hidden="1">
      <c r="A405" s="161" t="s">
        <v>484</v>
      </c>
    </row>
    <row r="406" spans="1:1" hidden="1">
      <c r="A406" s="161" t="s">
        <v>485</v>
      </c>
    </row>
    <row r="407" spans="1:1" hidden="1">
      <c r="A407" s="161" t="s">
        <v>486</v>
      </c>
    </row>
    <row r="408" spans="1:1" hidden="1">
      <c r="A408" s="161" t="s">
        <v>487</v>
      </c>
    </row>
    <row r="409" spans="1:1" hidden="1">
      <c r="A409" s="161" t="s">
        <v>488</v>
      </c>
    </row>
    <row r="410" spans="1:1" hidden="1">
      <c r="A410" s="161" t="s">
        <v>489</v>
      </c>
    </row>
    <row r="411" spans="1:1" hidden="1">
      <c r="A411" s="161" t="s">
        <v>490</v>
      </c>
    </row>
    <row r="412" spans="1:1" hidden="1">
      <c r="A412" s="161" t="s">
        <v>491</v>
      </c>
    </row>
    <row r="413" spans="1:1" hidden="1">
      <c r="A413" s="161" t="s">
        <v>492</v>
      </c>
    </row>
    <row r="414" spans="1:1" hidden="1">
      <c r="A414" s="161" t="s">
        <v>493</v>
      </c>
    </row>
    <row r="415" spans="1:1" hidden="1">
      <c r="A415" s="161" t="s">
        <v>494</v>
      </c>
    </row>
    <row r="416" spans="1:1" hidden="1">
      <c r="A416" s="161" t="s">
        <v>495</v>
      </c>
    </row>
    <row r="417" spans="1:1" hidden="1">
      <c r="A417" s="161" t="s">
        <v>496</v>
      </c>
    </row>
    <row r="418" spans="1:1" hidden="1">
      <c r="A418" s="161" t="s">
        <v>497</v>
      </c>
    </row>
    <row r="419" spans="1:1" hidden="1">
      <c r="A419" s="161" t="s">
        <v>498</v>
      </c>
    </row>
    <row r="420" spans="1:1" hidden="1">
      <c r="A420" s="161" t="s">
        <v>499</v>
      </c>
    </row>
    <row r="421" spans="1:1" hidden="1">
      <c r="A421" s="161" t="s">
        <v>500</v>
      </c>
    </row>
    <row r="422" spans="1:1" hidden="1">
      <c r="A422" s="161" t="s">
        <v>501</v>
      </c>
    </row>
    <row r="423" spans="1:1" hidden="1">
      <c r="A423" s="161" t="s">
        <v>502</v>
      </c>
    </row>
    <row r="424" spans="1:1" hidden="1">
      <c r="A424" s="161" t="s">
        <v>503</v>
      </c>
    </row>
    <row r="425" spans="1:1" hidden="1">
      <c r="A425" s="161" t="s">
        <v>504</v>
      </c>
    </row>
    <row r="426" spans="1:1" hidden="1">
      <c r="A426" s="161" t="s">
        <v>505</v>
      </c>
    </row>
    <row r="427" spans="1:1" hidden="1">
      <c r="A427" s="161" t="s">
        <v>506</v>
      </c>
    </row>
    <row r="428" spans="1:1" hidden="1">
      <c r="A428" s="161" t="s">
        <v>507</v>
      </c>
    </row>
    <row r="429" spans="1:1" hidden="1">
      <c r="A429" s="161" t="s">
        <v>508</v>
      </c>
    </row>
    <row r="430" spans="1:1" hidden="1">
      <c r="A430" s="161" t="s">
        <v>509</v>
      </c>
    </row>
    <row r="431" spans="1:1" hidden="1">
      <c r="A431" s="161" t="s">
        <v>510</v>
      </c>
    </row>
    <row r="432" spans="1:1" hidden="1">
      <c r="A432" s="161" t="s">
        <v>511</v>
      </c>
    </row>
    <row r="433" spans="1:1" hidden="1">
      <c r="A433" s="161" t="s">
        <v>512</v>
      </c>
    </row>
    <row r="434" spans="1:1" hidden="1">
      <c r="A434" s="161" t="s">
        <v>513</v>
      </c>
    </row>
    <row r="435" spans="1:1" hidden="1">
      <c r="A435" s="161" t="s">
        <v>514</v>
      </c>
    </row>
    <row r="436" spans="1:1" hidden="1">
      <c r="A436" s="161" t="s">
        <v>515</v>
      </c>
    </row>
    <row r="437" spans="1:1" hidden="1">
      <c r="A437" s="161" t="s">
        <v>516</v>
      </c>
    </row>
    <row r="438" spans="1:1" hidden="1">
      <c r="A438" s="161" t="s">
        <v>517</v>
      </c>
    </row>
    <row r="439" spans="1:1" hidden="1">
      <c r="A439" s="161" t="s">
        <v>518</v>
      </c>
    </row>
    <row r="440" spans="1:1" hidden="1">
      <c r="A440" s="161" t="s">
        <v>519</v>
      </c>
    </row>
    <row r="441" spans="1:1" hidden="1">
      <c r="A441" s="161" t="s">
        <v>520</v>
      </c>
    </row>
    <row r="442" spans="1:1" hidden="1">
      <c r="A442" s="161" t="s">
        <v>521</v>
      </c>
    </row>
    <row r="443" spans="1:1" hidden="1">
      <c r="A443" s="161" t="s">
        <v>522</v>
      </c>
    </row>
    <row r="444" spans="1:1" hidden="1">
      <c r="A444" s="161" t="s">
        <v>523</v>
      </c>
    </row>
    <row r="445" spans="1:1" hidden="1">
      <c r="A445" s="161" t="s">
        <v>524</v>
      </c>
    </row>
    <row r="446" spans="1:1" hidden="1">
      <c r="A446" s="161" t="s">
        <v>525</v>
      </c>
    </row>
    <row r="447" spans="1:1" hidden="1">
      <c r="A447" s="161" t="s">
        <v>526</v>
      </c>
    </row>
    <row r="448" spans="1:1" hidden="1">
      <c r="A448" s="161" t="s">
        <v>527</v>
      </c>
    </row>
    <row r="449" spans="1:1" hidden="1">
      <c r="A449" s="161" t="s">
        <v>528</v>
      </c>
    </row>
    <row r="450" spans="1:1" hidden="1">
      <c r="A450" s="161" t="s">
        <v>529</v>
      </c>
    </row>
    <row r="451" spans="1:1" hidden="1">
      <c r="A451" s="161" t="s">
        <v>530</v>
      </c>
    </row>
    <row r="452" spans="1:1" hidden="1">
      <c r="A452" s="161" t="s">
        <v>531</v>
      </c>
    </row>
    <row r="453" spans="1:1" hidden="1">
      <c r="A453" s="161" t="s">
        <v>532</v>
      </c>
    </row>
    <row r="454" spans="1:1" hidden="1">
      <c r="A454" s="161" t="s">
        <v>533</v>
      </c>
    </row>
    <row r="455" spans="1:1" hidden="1">
      <c r="A455" s="161" t="s">
        <v>534</v>
      </c>
    </row>
    <row r="456" spans="1:1" hidden="1">
      <c r="A456" s="161" t="s">
        <v>535</v>
      </c>
    </row>
    <row r="457" spans="1:1" hidden="1">
      <c r="A457" s="161" t="s">
        <v>536</v>
      </c>
    </row>
    <row r="458" spans="1:1" hidden="1">
      <c r="A458" s="161" t="s">
        <v>537</v>
      </c>
    </row>
    <row r="459" spans="1:1" hidden="1">
      <c r="A459" s="161" t="s">
        <v>538</v>
      </c>
    </row>
    <row r="460" spans="1:1" hidden="1">
      <c r="A460" s="161" t="s">
        <v>539</v>
      </c>
    </row>
    <row r="461" spans="1:1" hidden="1">
      <c r="A461" s="161" t="s">
        <v>540</v>
      </c>
    </row>
    <row r="462" spans="1:1" hidden="1">
      <c r="A462" s="161" t="s">
        <v>541</v>
      </c>
    </row>
    <row r="463" spans="1:1" hidden="1">
      <c r="A463" s="161" t="s">
        <v>542</v>
      </c>
    </row>
    <row r="464" spans="1:1" hidden="1">
      <c r="A464" s="161" t="s">
        <v>543</v>
      </c>
    </row>
    <row r="465" spans="1:1" hidden="1">
      <c r="A465" s="161" t="s">
        <v>544</v>
      </c>
    </row>
    <row r="466" spans="1:1" hidden="1">
      <c r="A466" s="161" t="s">
        <v>545</v>
      </c>
    </row>
    <row r="467" spans="1:1" hidden="1">
      <c r="A467" s="161" t="s">
        <v>546</v>
      </c>
    </row>
    <row r="468" spans="1:1" hidden="1">
      <c r="A468" s="161" t="s">
        <v>547</v>
      </c>
    </row>
    <row r="469" spans="1:1" hidden="1">
      <c r="A469" s="161" t="s">
        <v>548</v>
      </c>
    </row>
    <row r="470" spans="1:1" hidden="1">
      <c r="A470" s="161" t="s">
        <v>549</v>
      </c>
    </row>
    <row r="471" spans="1:1" hidden="1">
      <c r="A471" s="161" t="s">
        <v>550</v>
      </c>
    </row>
    <row r="472" spans="1:1" hidden="1">
      <c r="A472" s="161" t="s">
        <v>551</v>
      </c>
    </row>
    <row r="473" spans="1:1" hidden="1">
      <c r="A473" s="161" t="s">
        <v>552</v>
      </c>
    </row>
    <row r="474" spans="1:1" hidden="1">
      <c r="A474" s="161" t="s">
        <v>553</v>
      </c>
    </row>
    <row r="475" spans="1:1" hidden="1">
      <c r="A475" s="161" t="s">
        <v>554</v>
      </c>
    </row>
    <row r="476" spans="1:1" hidden="1">
      <c r="A476" s="161" t="s">
        <v>555</v>
      </c>
    </row>
    <row r="477" spans="1:1" hidden="1">
      <c r="A477" s="161" t="s">
        <v>556</v>
      </c>
    </row>
    <row r="478" spans="1:1" hidden="1">
      <c r="A478" s="161" t="s">
        <v>557</v>
      </c>
    </row>
    <row r="479" spans="1:1" hidden="1">
      <c r="A479" s="161" t="s">
        <v>558</v>
      </c>
    </row>
    <row r="480" spans="1:1" hidden="1">
      <c r="A480" s="161" t="s">
        <v>559</v>
      </c>
    </row>
    <row r="481" spans="1:1" hidden="1">
      <c r="A481" s="161" t="s">
        <v>560</v>
      </c>
    </row>
    <row r="482" spans="1:1" hidden="1">
      <c r="A482" s="161" t="s">
        <v>561</v>
      </c>
    </row>
    <row r="483" spans="1:1" hidden="1">
      <c r="A483" s="161" t="s">
        <v>562</v>
      </c>
    </row>
    <row r="484" spans="1:1" hidden="1">
      <c r="A484" s="161" t="s">
        <v>563</v>
      </c>
    </row>
    <row r="485" spans="1:1" hidden="1">
      <c r="A485" s="161" t="s">
        <v>564</v>
      </c>
    </row>
    <row r="486" spans="1:1" hidden="1">
      <c r="A486" s="161" t="s">
        <v>565</v>
      </c>
    </row>
    <row r="487" spans="1:1" hidden="1">
      <c r="A487" s="161" t="s">
        <v>566</v>
      </c>
    </row>
    <row r="488" spans="1:1" hidden="1">
      <c r="A488" s="161" t="s">
        <v>567</v>
      </c>
    </row>
    <row r="489" spans="1:1" hidden="1">
      <c r="A489" s="161" t="s">
        <v>568</v>
      </c>
    </row>
    <row r="490" spans="1:1" hidden="1">
      <c r="A490" s="161" t="s">
        <v>569</v>
      </c>
    </row>
    <row r="491" spans="1:1" hidden="1">
      <c r="A491" s="161" t="s">
        <v>570</v>
      </c>
    </row>
    <row r="492" spans="1:1" hidden="1">
      <c r="A492" s="161" t="s">
        <v>571</v>
      </c>
    </row>
    <row r="493" spans="1:1" hidden="1">
      <c r="A493" s="161" t="s">
        <v>572</v>
      </c>
    </row>
    <row r="494" spans="1:1" hidden="1">
      <c r="A494" s="161" t="s">
        <v>573</v>
      </c>
    </row>
    <row r="495" spans="1:1" hidden="1">
      <c r="A495" s="161" t="s">
        <v>574</v>
      </c>
    </row>
    <row r="496" spans="1:1" hidden="1">
      <c r="A496" s="161" t="s">
        <v>575</v>
      </c>
    </row>
    <row r="497" spans="1:1" hidden="1">
      <c r="A497" s="161" t="s">
        <v>576</v>
      </c>
    </row>
    <row r="498" spans="1:1" hidden="1">
      <c r="A498" s="161" t="s">
        <v>577</v>
      </c>
    </row>
    <row r="499" spans="1:1" hidden="1">
      <c r="A499" s="161" t="s">
        <v>578</v>
      </c>
    </row>
    <row r="500" spans="1:1" hidden="1">
      <c r="A500" s="161" t="s">
        <v>579</v>
      </c>
    </row>
    <row r="501" spans="1:1" hidden="1">
      <c r="A501" s="161" t="s">
        <v>580</v>
      </c>
    </row>
    <row r="502" spans="1:1" hidden="1">
      <c r="A502" s="161" t="s">
        <v>581</v>
      </c>
    </row>
    <row r="503" spans="1:1" hidden="1">
      <c r="A503" s="161" t="s">
        <v>582</v>
      </c>
    </row>
    <row r="504" spans="1:1" hidden="1">
      <c r="A504" s="161" t="s">
        <v>583</v>
      </c>
    </row>
    <row r="505" spans="1:1" hidden="1">
      <c r="A505" s="161" t="s">
        <v>584</v>
      </c>
    </row>
    <row r="506" spans="1:1" hidden="1">
      <c r="A506" s="161" t="s">
        <v>585</v>
      </c>
    </row>
    <row r="507" spans="1:1" hidden="1">
      <c r="A507" s="161" t="s">
        <v>586</v>
      </c>
    </row>
    <row r="508" spans="1:1" hidden="1">
      <c r="A508" s="161" t="s">
        <v>587</v>
      </c>
    </row>
    <row r="509" spans="1:1" hidden="1">
      <c r="A509" s="161" t="s">
        <v>588</v>
      </c>
    </row>
    <row r="510" spans="1:1" hidden="1">
      <c r="A510" s="161" t="s">
        <v>589</v>
      </c>
    </row>
    <row r="511" spans="1:1" hidden="1">
      <c r="A511" s="161" t="s">
        <v>590</v>
      </c>
    </row>
    <row r="512" spans="1:1" hidden="1">
      <c r="A512" s="161" t="s">
        <v>591</v>
      </c>
    </row>
    <row r="513" spans="1:1" hidden="1">
      <c r="A513" s="161" t="s">
        <v>592</v>
      </c>
    </row>
    <row r="514" spans="1:1" hidden="1">
      <c r="A514" s="161" t="s">
        <v>593</v>
      </c>
    </row>
    <row r="515" spans="1:1" hidden="1">
      <c r="A515" s="161" t="s">
        <v>594</v>
      </c>
    </row>
    <row r="516" spans="1:1" hidden="1">
      <c r="A516" s="161" t="s">
        <v>595</v>
      </c>
    </row>
    <row r="517" spans="1:1" hidden="1">
      <c r="A517" s="161" t="s">
        <v>596</v>
      </c>
    </row>
    <row r="518" spans="1:1" hidden="1">
      <c r="A518" s="161" t="s">
        <v>597</v>
      </c>
    </row>
    <row r="519" spans="1:1" hidden="1">
      <c r="A519" s="161" t="s">
        <v>598</v>
      </c>
    </row>
    <row r="520" spans="1:1" hidden="1">
      <c r="A520" s="161" t="s">
        <v>599</v>
      </c>
    </row>
    <row r="521" spans="1:1" hidden="1">
      <c r="A521" s="161" t="s">
        <v>600</v>
      </c>
    </row>
    <row r="522" spans="1:1" hidden="1">
      <c r="A522" s="161" t="s">
        <v>601</v>
      </c>
    </row>
    <row r="523" spans="1:1" hidden="1">
      <c r="A523" s="161" t="s">
        <v>602</v>
      </c>
    </row>
    <row r="524" spans="1:1" hidden="1">
      <c r="A524" s="161" t="s">
        <v>603</v>
      </c>
    </row>
    <row r="525" spans="1:1" hidden="1">
      <c r="A525" s="161" t="s">
        <v>604</v>
      </c>
    </row>
    <row r="526" spans="1:1" hidden="1">
      <c r="A526" s="161" t="s">
        <v>605</v>
      </c>
    </row>
    <row r="527" spans="1:1" hidden="1">
      <c r="A527" s="161" t="s">
        <v>606</v>
      </c>
    </row>
    <row r="528" spans="1:1" hidden="1">
      <c r="A528" s="161" t="s">
        <v>607</v>
      </c>
    </row>
    <row r="529" spans="1:1" hidden="1">
      <c r="A529" s="161" t="s">
        <v>608</v>
      </c>
    </row>
    <row r="530" spans="1:1" hidden="1">
      <c r="A530" s="161" t="s">
        <v>609</v>
      </c>
    </row>
    <row r="531" spans="1:1" hidden="1">
      <c r="A531" s="161" t="s">
        <v>610</v>
      </c>
    </row>
    <row r="532" spans="1:1" hidden="1">
      <c r="A532" s="161" t="s">
        <v>611</v>
      </c>
    </row>
    <row r="533" spans="1:1" hidden="1">
      <c r="A533" s="161" t="s">
        <v>612</v>
      </c>
    </row>
    <row r="534" spans="1:1" hidden="1">
      <c r="A534" s="161" t="s">
        <v>613</v>
      </c>
    </row>
    <row r="535" spans="1:1" hidden="1">
      <c r="A535" s="161" t="s">
        <v>614</v>
      </c>
    </row>
    <row r="536" spans="1:1" hidden="1">
      <c r="A536" s="161" t="s">
        <v>615</v>
      </c>
    </row>
    <row r="537" spans="1:1" hidden="1">
      <c r="A537" s="161" t="s">
        <v>616</v>
      </c>
    </row>
    <row r="538" spans="1:1" hidden="1">
      <c r="A538" s="161" t="s">
        <v>617</v>
      </c>
    </row>
    <row r="539" spans="1:1" hidden="1">
      <c r="A539" s="161" t="s">
        <v>618</v>
      </c>
    </row>
    <row r="540" spans="1:1" hidden="1">
      <c r="A540" s="161" t="s">
        <v>619</v>
      </c>
    </row>
    <row r="541" spans="1:1" hidden="1">
      <c r="A541" s="161" t="s">
        <v>620</v>
      </c>
    </row>
    <row r="542" spans="1:1" hidden="1">
      <c r="A542" s="161" t="s">
        <v>621</v>
      </c>
    </row>
    <row r="543" spans="1:1" hidden="1">
      <c r="A543" s="161" t="s">
        <v>622</v>
      </c>
    </row>
    <row r="544" spans="1:1" hidden="1">
      <c r="A544" s="161" t="s">
        <v>623</v>
      </c>
    </row>
    <row r="545" spans="1:1" hidden="1">
      <c r="A545" s="161" t="s">
        <v>624</v>
      </c>
    </row>
    <row r="546" spans="1:1" hidden="1">
      <c r="A546" s="161" t="s">
        <v>625</v>
      </c>
    </row>
    <row r="547" spans="1:1" hidden="1">
      <c r="A547" s="161" t="s">
        <v>626</v>
      </c>
    </row>
    <row r="548" spans="1:1" hidden="1">
      <c r="A548" s="161" t="s">
        <v>627</v>
      </c>
    </row>
    <row r="549" spans="1:1" hidden="1">
      <c r="A549" s="161" t="s">
        <v>628</v>
      </c>
    </row>
    <row r="550" spans="1:1" hidden="1">
      <c r="A550" s="161" t="s">
        <v>629</v>
      </c>
    </row>
    <row r="551" spans="1:1" hidden="1">
      <c r="A551" s="161" t="s">
        <v>630</v>
      </c>
    </row>
    <row r="552" spans="1:1" hidden="1">
      <c r="A552" s="161" t="s">
        <v>631</v>
      </c>
    </row>
    <row r="553" spans="1:1" hidden="1">
      <c r="A553" s="161" t="s">
        <v>632</v>
      </c>
    </row>
    <row r="554" spans="1:1" hidden="1">
      <c r="A554" s="161" t="s">
        <v>633</v>
      </c>
    </row>
    <row r="555" spans="1:1" hidden="1">
      <c r="A555" s="161" t="s">
        <v>634</v>
      </c>
    </row>
    <row r="556" spans="1:1" hidden="1">
      <c r="A556" s="161" t="s">
        <v>635</v>
      </c>
    </row>
    <row r="557" spans="1:1" hidden="1">
      <c r="A557" s="161" t="s">
        <v>636</v>
      </c>
    </row>
    <row r="558" spans="1:1" hidden="1">
      <c r="A558" s="161" t="s">
        <v>637</v>
      </c>
    </row>
    <row r="559" spans="1:1" hidden="1">
      <c r="A559" s="161" t="s">
        <v>638</v>
      </c>
    </row>
    <row r="560" spans="1:1" hidden="1">
      <c r="A560" s="161" t="s">
        <v>639</v>
      </c>
    </row>
    <row r="561" spans="1:1" hidden="1">
      <c r="A561" s="161" t="s">
        <v>640</v>
      </c>
    </row>
    <row r="562" spans="1:1" hidden="1">
      <c r="A562" s="161" t="s">
        <v>641</v>
      </c>
    </row>
    <row r="563" spans="1:1" hidden="1">
      <c r="A563" s="161" t="s">
        <v>642</v>
      </c>
    </row>
    <row r="564" spans="1:1" hidden="1">
      <c r="A564" s="161" t="s">
        <v>643</v>
      </c>
    </row>
    <row r="565" spans="1:1" hidden="1">
      <c r="A565" s="161" t="s">
        <v>644</v>
      </c>
    </row>
    <row r="566" spans="1:1" hidden="1">
      <c r="A566" s="161" t="s">
        <v>645</v>
      </c>
    </row>
    <row r="567" spans="1:1" hidden="1">
      <c r="A567" s="161" t="s">
        <v>646</v>
      </c>
    </row>
    <row r="568" spans="1:1" hidden="1">
      <c r="A568" s="161" t="s">
        <v>647</v>
      </c>
    </row>
    <row r="569" spans="1:1" hidden="1">
      <c r="A569" s="161" t="s">
        <v>648</v>
      </c>
    </row>
    <row r="570" spans="1:1" hidden="1">
      <c r="A570" s="161" t="s">
        <v>649</v>
      </c>
    </row>
    <row r="571" spans="1:1" hidden="1">
      <c r="A571" s="161" t="s">
        <v>650</v>
      </c>
    </row>
    <row r="572" spans="1:1" hidden="1">
      <c r="A572" s="161" t="s">
        <v>651</v>
      </c>
    </row>
    <row r="573" spans="1:1" hidden="1">
      <c r="A573" s="161" t="s">
        <v>652</v>
      </c>
    </row>
    <row r="574" spans="1:1" hidden="1">
      <c r="A574" s="161" t="s">
        <v>653</v>
      </c>
    </row>
    <row r="575" spans="1:1" hidden="1">
      <c r="A575" s="161" t="s">
        <v>654</v>
      </c>
    </row>
    <row r="576" spans="1:1" hidden="1">
      <c r="A576" s="161" t="s">
        <v>655</v>
      </c>
    </row>
    <row r="577" spans="1:1" hidden="1">
      <c r="A577" s="161" t="s">
        <v>656</v>
      </c>
    </row>
    <row r="578" spans="1:1" hidden="1">
      <c r="A578" s="161" t="s">
        <v>657</v>
      </c>
    </row>
    <row r="579" spans="1:1" hidden="1">
      <c r="A579" s="161" t="s">
        <v>658</v>
      </c>
    </row>
    <row r="580" spans="1:1" hidden="1">
      <c r="A580" s="161" t="s">
        <v>659</v>
      </c>
    </row>
    <row r="581" spans="1:1" hidden="1">
      <c r="A581" s="161" t="s">
        <v>660</v>
      </c>
    </row>
    <row r="582" spans="1:1" hidden="1">
      <c r="A582" s="161" t="s">
        <v>661</v>
      </c>
    </row>
    <row r="583" spans="1:1" hidden="1">
      <c r="A583" s="161" t="s">
        <v>662</v>
      </c>
    </row>
    <row r="584" spans="1:1" hidden="1">
      <c r="A584" s="161" t="s">
        <v>663</v>
      </c>
    </row>
    <row r="585" spans="1:1" hidden="1">
      <c r="A585" s="161" t="s">
        <v>664</v>
      </c>
    </row>
    <row r="586" spans="1:1" hidden="1">
      <c r="A586" s="161" t="s">
        <v>665</v>
      </c>
    </row>
    <row r="587" spans="1:1" hidden="1">
      <c r="A587" s="161" t="s">
        <v>666</v>
      </c>
    </row>
    <row r="588" spans="1:1" hidden="1">
      <c r="A588" s="161" t="s">
        <v>667</v>
      </c>
    </row>
    <row r="589" spans="1:1" hidden="1">
      <c r="A589" s="161" t="s">
        <v>668</v>
      </c>
    </row>
    <row r="590" spans="1:1" hidden="1">
      <c r="A590" s="161" t="s">
        <v>669</v>
      </c>
    </row>
    <row r="591" spans="1:1" hidden="1">
      <c r="A591" s="161" t="s">
        <v>670</v>
      </c>
    </row>
    <row r="592" spans="1:1" hidden="1">
      <c r="A592" s="161" t="s">
        <v>671</v>
      </c>
    </row>
    <row r="593" spans="1:1" hidden="1">
      <c r="A593" s="161" t="s">
        <v>672</v>
      </c>
    </row>
    <row r="594" spans="1:1" hidden="1">
      <c r="A594" s="161" t="s">
        <v>673</v>
      </c>
    </row>
    <row r="595" spans="1:1" hidden="1">
      <c r="A595" s="161" t="s">
        <v>674</v>
      </c>
    </row>
    <row r="596" spans="1:1" hidden="1">
      <c r="A596" s="161" t="s">
        <v>675</v>
      </c>
    </row>
    <row r="597" spans="1:1" hidden="1">
      <c r="A597" s="161" t="s">
        <v>676</v>
      </c>
    </row>
    <row r="598" spans="1:1" hidden="1">
      <c r="A598" s="161" t="s">
        <v>677</v>
      </c>
    </row>
    <row r="599" spans="1:1" hidden="1">
      <c r="A599" s="161" t="s">
        <v>678</v>
      </c>
    </row>
    <row r="600" spans="1:1" hidden="1">
      <c r="A600" s="161" t="s">
        <v>679</v>
      </c>
    </row>
    <row r="601" spans="1:1" hidden="1">
      <c r="A601" s="161" t="s">
        <v>680</v>
      </c>
    </row>
    <row r="602" spans="1:1" hidden="1">
      <c r="A602" s="161" t="s">
        <v>681</v>
      </c>
    </row>
    <row r="603" spans="1:1" hidden="1">
      <c r="A603" s="161" t="s">
        <v>682</v>
      </c>
    </row>
    <row r="604" spans="1:1" hidden="1">
      <c r="A604" s="161" t="s">
        <v>683</v>
      </c>
    </row>
    <row r="605" spans="1:1" hidden="1">
      <c r="A605" s="161" t="s">
        <v>684</v>
      </c>
    </row>
    <row r="606" spans="1:1" hidden="1">
      <c r="A606" s="161" t="s">
        <v>685</v>
      </c>
    </row>
    <row r="607" spans="1:1" hidden="1">
      <c r="A607" s="161" t="s">
        <v>686</v>
      </c>
    </row>
    <row r="608" spans="1:1" hidden="1">
      <c r="A608" s="161" t="s">
        <v>687</v>
      </c>
    </row>
    <row r="609" spans="1:1" hidden="1">
      <c r="A609" s="161" t="s">
        <v>688</v>
      </c>
    </row>
    <row r="610" spans="1:1" hidden="1">
      <c r="A610" s="161" t="s">
        <v>689</v>
      </c>
    </row>
    <row r="611" spans="1:1" hidden="1">
      <c r="A611" s="161" t="s">
        <v>690</v>
      </c>
    </row>
    <row r="612" spans="1:1" hidden="1">
      <c r="A612" s="161" t="s">
        <v>691</v>
      </c>
    </row>
    <row r="613" spans="1:1" hidden="1">
      <c r="A613" s="161" t="s">
        <v>692</v>
      </c>
    </row>
    <row r="614" spans="1:1" hidden="1">
      <c r="A614" s="161" t="s">
        <v>693</v>
      </c>
    </row>
    <row r="615" spans="1:1" hidden="1">
      <c r="A615" s="161" t="s">
        <v>694</v>
      </c>
    </row>
    <row r="616" spans="1:1" hidden="1">
      <c r="A616" s="161" t="s">
        <v>695</v>
      </c>
    </row>
    <row r="617" spans="1:1" hidden="1">
      <c r="A617" s="161" t="s">
        <v>696</v>
      </c>
    </row>
    <row r="618" spans="1:1" hidden="1">
      <c r="A618" s="161" t="s">
        <v>697</v>
      </c>
    </row>
    <row r="619" spans="1:1" hidden="1">
      <c r="A619" s="161" t="s">
        <v>698</v>
      </c>
    </row>
    <row r="620" spans="1:1" hidden="1">
      <c r="A620" s="161" t="s">
        <v>699</v>
      </c>
    </row>
    <row r="621" spans="1:1" hidden="1">
      <c r="A621" s="161" t="s">
        <v>700</v>
      </c>
    </row>
    <row r="622" spans="1:1" hidden="1">
      <c r="A622" s="161" t="s">
        <v>701</v>
      </c>
    </row>
    <row r="623" spans="1:1" hidden="1">
      <c r="A623" s="161" t="s">
        <v>702</v>
      </c>
    </row>
    <row r="624" spans="1:1" hidden="1">
      <c r="A624" s="161" t="s">
        <v>703</v>
      </c>
    </row>
    <row r="625" spans="1:1" hidden="1">
      <c r="A625" s="161" t="s">
        <v>704</v>
      </c>
    </row>
    <row r="626" spans="1:1" hidden="1">
      <c r="A626" s="161" t="s">
        <v>705</v>
      </c>
    </row>
    <row r="627" spans="1:1" hidden="1">
      <c r="A627" s="161" t="s">
        <v>706</v>
      </c>
    </row>
    <row r="628" spans="1:1" hidden="1">
      <c r="A628" s="161" t="s">
        <v>707</v>
      </c>
    </row>
    <row r="629" spans="1:1" hidden="1">
      <c r="A629" s="161" t="s">
        <v>708</v>
      </c>
    </row>
    <row r="630" spans="1:1" hidden="1">
      <c r="A630" s="161" t="s">
        <v>709</v>
      </c>
    </row>
    <row r="631" spans="1:1" hidden="1">
      <c r="A631" s="161" t="s">
        <v>710</v>
      </c>
    </row>
    <row r="632" spans="1:1" hidden="1">
      <c r="A632" s="161" t="s">
        <v>711</v>
      </c>
    </row>
    <row r="633" spans="1:1" hidden="1">
      <c r="A633" s="161" t="s">
        <v>712</v>
      </c>
    </row>
    <row r="634" spans="1:1" hidden="1">
      <c r="A634" s="161" t="s">
        <v>713</v>
      </c>
    </row>
    <row r="635" spans="1:1" hidden="1">
      <c r="A635" s="161" t="s">
        <v>714</v>
      </c>
    </row>
    <row r="636" spans="1:1" hidden="1">
      <c r="A636" s="161" t="s">
        <v>715</v>
      </c>
    </row>
    <row r="637" spans="1:1" hidden="1">
      <c r="A637" s="161" t="s">
        <v>716</v>
      </c>
    </row>
    <row r="638" spans="1:1" hidden="1">
      <c r="A638" s="161" t="s">
        <v>717</v>
      </c>
    </row>
    <row r="639" spans="1:1" hidden="1">
      <c r="A639" s="161" t="s">
        <v>718</v>
      </c>
    </row>
    <row r="640" spans="1:1" hidden="1">
      <c r="A640" s="161" t="s">
        <v>719</v>
      </c>
    </row>
    <row r="641" spans="1:1" hidden="1">
      <c r="A641" s="161" t="s">
        <v>720</v>
      </c>
    </row>
    <row r="642" spans="1:1" hidden="1">
      <c r="A642" s="161" t="s">
        <v>721</v>
      </c>
    </row>
    <row r="643" spans="1:1" hidden="1">
      <c r="A643" s="161" t="s">
        <v>722</v>
      </c>
    </row>
    <row r="644" spans="1:1" hidden="1">
      <c r="A644" s="161" t="s">
        <v>723</v>
      </c>
    </row>
    <row r="645" spans="1:1" hidden="1">
      <c r="A645" s="161" t="s">
        <v>724</v>
      </c>
    </row>
    <row r="646" spans="1:1" hidden="1">
      <c r="A646" s="161" t="s">
        <v>725</v>
      </c>
    </row>
    <row r="647" spans="1:1" hidden="1">
      <c r="A647" s="161" t="s">
        <v>726</v>
      </c>
    </row>
    <row r="648" spans="1:1" hidden="1">
      <c r="A648" s="161" t="s">
        <v>727</v>
      </c>
    </row>
    <row r="649" spans="1:1" hidden="1">
      <c r="A649" s="161" t="s">
        <v>728</v>
      </c>
    </row>
    <row r="650" spans="1:1" hidden="1">
      <c r="A650" s="161" t="s">
        <v>729</v>
      </c>
    </row>
    <row r="651" spans="1:1" hidden="1">
      <c r="A651" s="161" t="s">
        <v>730</v>
      </c>
    </row>
    <row r="652" spans="1:1" hidden="1">
      <c r="A652" s="161" t="s">
        <v>731</v>
      </c>
    </row>
    <row r="653" spans="1:1" hidden="1">
      <c r="A653" s="161" t="s">
        <v>732</v>
      </c>
    </row>
    <row r="654" spans="1:1" hidden="1">
      <c r="A654" s="161" t="s">
        <v>733</v>
      </c>
    </row>
    <row r="655" spans="1:1" hidden="1">
      <c r="A655" s="161" t="s">
        <v>734</v>
      </c>
    </row>
    <row r="656" spans="1:1" hidden="1">
      <c r="A656" s="161" t="s">
        <v>735</v>
      </c>
    </row>
    <row r="657" spans="1:1" hidden="1">
      <c r="A657" s="161" t="s">
        <v>736</v>
      </c>
    </row>
    <row r="658" spans="1:1" hidden="1">
      <c r="A658" s="161" t="s">
        <v>737</v>
      </c>
    </row>
    <row r="659" spans="1:1" hidden="1">
      <c r="A659" s="161" t="s">
        <v>738</v>
      </c>
    </row>
    <row r="660" spans="1:1" hidden="1">
      <c r="A660" s="161" t="s">
        <v>739</v>
      </c>
    </row>
    <row r="661" spans="1:1" hidden="1">
      <c r="A661" s="161" t="s">
        <v>740</v>
      </c>
    </row>
    <row r="662" spans="1:1" hidden="1">
      <c r="A662" s="161" t="s">
        <v>741</v>
      </c>
    </row>
    <row r="663" spans="1:1" hidden="1">
      <c r="A663" s="161" t="s">
        <v>742</v>
      </c>
    </row>
    <row r="664" spans="1:1" hidden="1">
      <c r="A664" s="161" t="s">
        <v>743</v>
      </c>
    </row>
    <row r="665" spans="1:1" hidden="1">
      <c r="A665" s="161" t="s">
        <v>744</v>
      </c>
    </row>
    <row r="666" spans="1:1" hidden="1">
      <c r="A666" s="161" t="s">
        <v>745</v>
      </c>
    </row>
    <row r="667" spans="1:1" hidden="1">
      <c r="A667" s="161" t="s">
        <v>746</v>
      </c>
    </row>
    <row r="668" spans="1:1" hidden="1">
      <c r="A668" s="161" t="s">
        <v>747</v>
      </c>
    </row>
    <row r="669" spans="1:1" hidden="1">
      <c r="A669" s="161" t="s">
        <v>748</v>
      </c>
    </row>
    <row r="670" spans="1:1" hidden="1">
      <c r="A670" s="161" t="s">
        <v>749</v>
      </c>
    </row>
    <row r="671" spans="1:1" hidden="1">
      <c r="A671" s="161" t="s">
        <v>750</v>
      </c>
    </row>
    <row r="672" spans="1:1" hidden="1">
      <c r="A672" s="161" t="s">
        <v>751</v>
      </c>
    </row>
    <row r="673" spans="1:1" hidden="1">
      <c r="A673" s="161" t="s">
        <v>752</v>
      </c>
    </row>
    <row r="674" spans="1:1" hidden="1">
      <c r="A674" s="161" t="s">
        <v>753</v>
      </c>
    </row>
    <row r="675" spans="1:1" hidden="1">
      <c r="A675" s="161" t="s">
        <v>754</v>
      </c>
    </row>
    <row r="676" spans="1:1" hidden="1">
      <c r="A676" s="161" t="s">
        <v>755</v>
      </c>
    </row>
    <row r="677" spans="1:1" hidden="1">
      <c r="A677" s="161" t="s">
        <v>756</v>
      </c>
    </row>
    <row r="678" spans="1:1" hidden="1">
      <c r="A678" s="161" t="s">
        <v>757</v>
      </c>
    </row>
    <row r="679" spans="1:1" hidden="1">
      <c r="A679" s="161" t="s">
        <v>758</v>
      </c>
    </row>
    <row r="680" spans="1:1" hidden="1">
      <c r="A680" s="161" t="s">
        <v>759</v>
      </c>
    </row>
    <row r="681" spans="1:1" hidden="1">
      <c r="A681" s="161" t="s">
        <v>760</v>
      </c>
    </row>
    <row r="682" spans="1:1" hidden="1">
      <c r="A682" s="161" t="s">
        <v>761</v>
      </c>
    </row>
    <row r="683" spans="1:1" hidden="1">
      <c r="A683" s="161" t="s">
        <v>762</v>
      </c>
    </row>
    <row r="684" spans="1:1" hidden="1">
      <c r="A684" s="161" t="s">
        <v>763</v>
      </c>
    </row>
    <row r="685" spans="1:1" hidden="1">
      <c r="A685" s="161" t="s">
        <v>764</v>
      </c>
    </row>
    <row r="686" spans="1:1" hidden="1">
      <c r="A686" s="161" t="s">
        <v>765</v>
      </c>
    </row>
    <row r="687" spans="1:1" hidden="1">
      <c r="A687" s="161" t="s">
        <v>766</v>
      </c>
    </row>
    <row r="688" spans="1:1" hidden="1">
      <c r="A688" s="161" t="s">
        <v>767</v>
      </c>
    </row>
    <row r="689" spans="1:1" hidden="1">
      <c r="A689" s="161" t="s">
        <v>768</v>
      </c>
    </row>
    <row r="690" spans="1:1" hidden="1">
      <c r="A690" s="161" t="s">
        <v>769</v>
      </c>
    </row>
    <row r="691" spans="1:1" hidden="1">
      <c r="A691" s="161" t="s">
        <v>770</v>
      </c>
    </row>
    <row r="692" spans="1:1" hidden="1">
      <c r="A692" s="161" t="s">
        <v>771</v>
      </c>
    </row>
    <row r="693" spans="1:1" hidden="1">
      <c r="A693" s="161" t="s">
        <v>772</v>
      </c>
    </row>
    <row r="694" spans="1:1" hidden="1">
      <c r="A694" s="161" t="s">
        <v>773</v>
      </c>
    </row>
    <row r="695" spans="1:1" hidden="1">
      <c r="A695" s="161" t="s">
        <v>774</v>
      </c>
    </row>
    <row r="696" spans="1:1" hidden="1">
      <c r="A696" s="161" t="s">
        <v>775</v>
      </c>
    </row>
    <row r="697" spans="1:1" hidden="1">
      <c r="A697" s="161" t="s">
        <v>776</v>
      </c>
    </row>
    <row r="698" spans="1:1" hidden="1">
      <c r="A698" s="161" t="s">
        <v>777</v>
      </c>
    </row>
    <row r="699" spans="1:1" hidden="1">
      <c r="A699" s="161" t="s">
        <v>778</v>
      </c>
    </row>
    <row r="700" spans="1:1" hidden="1">
      <c r="A700" s="161" t="s">
        <v>779</v>
      </c>
    </row>
    <row r="701" spans="1:1" hidden="1">
      <c r="A701" s="161" t="s">
        <v>780</v>
      </c>
    </row>
    <row r="702" spans="1:1" hidden="1">
      <c r="A702" s="161" t="s">
        <v>781</v>
      </c>
    </row>
    <row r="703" spans="1:1" hidden="1">
      <c r="A703" s="161" t="s">
        <v>782</v>
      </c>
    </row>
    <row r="704" spans="1:1" hidden="1">
      <c r="A704" s="161" t="s">
        <v>783</v>
      </c>
    </row>
    <row r="705" spans="1:1" hidden="1">
      <c r="A705" s="161" t="s">
        <v>784</v>
      </c>
    </row>
    <row r="706" spans="1:1" hidden="1">
      <c r="A706" s="161" t="s">
        <v>785</v>
      </c>
    </row>
    <row r="707" spans="1:1" hidden="1">
      <c r="A707" s="161" t="s">
        <v>786</v>
      </c>
    </row>
    <row r="708" spans="1:1" hidden="1">
      <c r="A708" s="161" t="s">
        <v>787</v>
      </c>
    </row>
    <row r="709" spans="1:1" hidden="1">
      <c r="A709" s="161" t="s">
        <v>788</v>
      </c>
    </row>
    <row r="710" spans="1:1" hidden="1">
      <c r="A710" s="161" t="s">
        <v>789</v>
      </c>
    </row>
    <row r="711" spans="1:1" hidden="1">
      <c r="A711" s="161" t="s">
        <v>790</v>
      </c>
    </row>
    <row r="712" spans="1:1" hidden="1">
      <c r="A712" s="161" t="s">
        <v>791</v>
      </c>
    </row>
    <row r="713" spans="1:1" hidden="1">
      <c r="A713" s="161" t="s">
        <v>792</v>
      </c>
    </row>
    <row r="714" spans="1:1" hidden="1">
      <c r="A714" s="161" t="s">
        <v>793</v>
      </c>
    </row>
    <row r="715" spans="1:1" hidden="1">
      <c r="A715" s="161" t="s">
        <v>794</v>
      </c>
    </row>
    <row r="716" spans="1:1" hidden="1">
      <c r="A716" s="161" t="s">
        <v>795</v>
      </c>
    </row>
    <row r="717" spans="1:1" hidden="1">
      <c r="A717" s="161" t="s">
        <v>796</v>
      </c>
    </row>
    <row r="718" spans="1:1" hidden="1">
      <c r="A718" s="161" t="s">
        <v>797</v>
      </c>
    </row>
    <row r="719" spans="1:1" hidden="1">
      <c r="A719" s="161" t="s">
        <v>798</v>
      </c>
    </row>
    <row r="720" spans="1:1" hidden="1">
      <c r="A720" s="161" t="s">
        <v>799</v>
      </c>
    </row>
    <row r="721" spans="1:1" hidden="1">
      <c r="A721" s="161" t="s">
        <v>800</v>
      </c>
    </row>
    <row r="722" spans="1:1" hidden="1">
      <c r="A722" s="161" t="s">
        <v>801</v>
      </c>
    </row>
    <row r="723" spans="1:1" hidden="1">
      <c r="A723" s="161" t="s">
        <v>802</v>
      </c>
    </row>
    <row r="724" spans="1:1" hidden="1">
      <c r="A724" s="161" t="s">
        <v>803</v>
      </c>
    </row>
    <row r="725" spans="1:1" hidden="1">
      <c r="A725" s="161" t="s">
        <v>804</v>
      </c>
    </row>
    <row r="726" spans="1:1" hidden="1">
      <c r="A726" s="161" t="s">
        <v>805</v>
      </c>
    </row>
    <row r="727" spans="1:1" hidden="1">
      <c r="A727" s="161" t="s">
        <v>806</v>
      </c>
    </row>
    <row r="728" spans="1:1" hidden="1">
      <c r="A728" s="161" t="s">
        <v>807</v>
      </c>
    </row>
    <row r="729" spans="1:1" hidden="1">
      <c r="A729" s="161" t="s">
        <v>808</v>
      </c>
    </row>
    <row r="730" spans="1:1" hidden="1">
      <c r="A730" s="161" t="s">
        <v>809</v>
      </c>
    </row>
    <row r="731" spans="1:1" hidden="1">
      <c r="A731" s="161" t="s">
        <v>810</v>
      </c>
    </row>
    <row r="732" spans="1:1" hidden="1">
      <c r="A732" s="161" t="s">
        <v>811</v>
      </c>
    </row>
    <row r="733" spans="1:1" hidden="1">
      <c r="A733" s="161" t="s">
        <v>812</v>
      </c>
    </row>
    <row r="734" spans="1:1" hidden="1">
      <c r="A734" s="161" t="s">
        <v>813</v>
      </c>
    </row>
    <row r="735" spans="1:1" hidden="1">
      <c r="A735" s="161" t="s">
        <v>814</v>
      </c>
    </row>
    <row r="736" spans="1:1" hidden="1">
      <c r="A736" s="161" t="s">
        <v>815</v>
      </c>
    </row>
    <row r="737" spans="1:1" hidden="1">
      <c r="A737" s="161" t="s">
        <v>816</v>
      </c>
    </row>
    <row r="738" spans="1:1" hidden="1">
      <c r="A738" s="161" t="s">
        <v>817</v>
      </c>
    </row>
    <row r="739" spans="1:1" hidden="1">
      <c r="A739" s="161" t="s">
        <v>818</v>
      </c>
    </row>
    <row r="740" spans="1:1" hidden="1">
      <c r="A740" s="161" t="s">
        <v>819</v>
      </c>
    </row>
    <row r="741" spans="1:1" hidden="1">
      <c r="A741" s="161" t="s">
        <v>820</v>
      </c>
    </row>
    <row r="742" spans="1:1" hidden="1">
      <c r="A742" s="161" t="s">
        <v>821</v>
      </c>
    </row>
    <row r="743" spans="1:1" hidden="1">
      <c r="A743" s="161" t="s">
        <v>822</v>
      </c>
    </row>
    <row r="744" spans="1:1" hidden="1">
      <c r="A744" s="161" t="s">
        <v>823</v>
      </c>
    </row>
    <row r="745" spans="1:1" hidden="1">
      <c r="A745" s="161" t="s">
        <v>824</v>
      </c>
    </row>
    <row r="746" spans="1:1" hidden="1">
      <c r="A746" s="161" t="s">
        <v>825</v>
      </c>
    </row>
    <row r="747" spans="1:1" hidden="1">
      <c r="A747" s="161" t="s">
        <v>826</v>
      </c>
    </row>
    <row r="748" spans="1:1" hidden="1">
      <c r="A748" s="161" t="s">
        <v>827</v>
      </c>
    </row>
    <row r="749" spans="1:1" hidden="1">
      <c r="A749" s="161" t="s">
        <v>828</v>
      </c>
    </row>
    <row r="750" spans="1:1" hidden="1">
      <c r="A750" s="161" t="s">
        <v>829</v>
      </c>
    </row>
    <row r="751" spans="1:1" hidden="1">
      <c r="A751" s="161" t="s">
        <v>830</v>
      </c>
    </row>
    <row r="752" spans="1:1" hidden="1">
      <c r="A752" s="161" t="s">
        <v>831</v>
      </c>
    </row>
    <row r="753" spans="1:1" hidden="1">
      <c r="A753" s="161" t="s">
        <v>832</v>
      </c>
    </row>
    <row r="754" spans="1:1" hidden="1">
      <c r="A754" s="161" t="s">
        <v>833</v>
      </c>
    </row>
    <row r="755" spans="1:1" hidden="1">
      <c r="A755" s="161" t="s">
        <v>834</v>
      </c>
    </row>
    <row r="756" spans="1:1" hidden="1">
      <c r="A756" s="161" t="s">
        <v>835</v>
      </c>
    </row>
    <row r="757" spans="1:1" hidden="1">
      <c r="A757" s="161" t="s">
        <v>836</v>
      </c>
    </row>
    <row r="758" spans="1:1" hidden="1">
      <c r="A758" s="161" t="s">
        <v>837</v>
      </c>
    </row>
    <row r="759" spans="1:1" hidden="1">
      <c r="A759" s="161" t="s">
        <v>838</v>
      </c>
    </row>
    <row r="760" spans="1:1" hidden="1">
      <c r="A760" s="161" t="s">
        <v>839</v>
      </c>
    </row>
    <row r="761" spans="1:1" hidden="1">
      <c r="A761" s="161" t="s">
        <v>840</v>
      </c>
    </row>
    <row r="762" spans="1:1" hidden="1">
      <c r="A762" s="161" t="s">
        <v>841</v>
      </c>
    </row>
    <row r="763" spans="1:1" hidden="1">
      <c r="A763" s="161" t="s">
        <v>842</v>
      </c>
    </row>
    <row r="764" spans="1:1" hidden="1">
      <c r="A764" s="161" t="s">
        <v>843</v>
      </c>
    </row>
    <row r="765" spans="1:1" hidden="1">
      <c r="A765" s="161" t="s">
        <v>844</v>
      </c>
    </row>
    <row r="766" spans="1:1" hidden="1">
      <c r="A766" s="161" t="s">
        <v>845</v>
      </c>
    </row>
    <row r="767" spans="1:1" hidden="1">
      <c r="A767" s="161" t="s">
        <v>846</v>
      </c>
    </row>
    <row r="768" spans="1:1" hidden="1">
      <c r="A768" s="161" t="s">
        <v>847</v>
      </c>
    </row>
    <row r="769" spans="1:1" hidden="1">
      <c r="A769" s="161" t="s">
        <v>848</v>
      </c>
    </row>
    <row r="770" spans="1:1" hidden="1">
      <c r="A770" s="161" t="s">
        <v>849</v>
      </c>
    </row>
    <row r="771" spans="1:1" hidden="1">
      <c r="A771" s="161" t="s">
        <v>850</v>
      </c>
    </row>
    <row r="772" spans="1:1" hidden="1">
      <c r="A772" s="161" t="s">
        <v>851</v>
      </c>
    </row>
    <row r="773" spans="1:1" hidden="1">
      <c r="A773" s="161" t="s">
        <v>852</v>
      </c>
    </row>
    <row r="774" spans="1:1" hidden="1">
      <c r="A774" s="161" t="s">
        <v>853</v>
      </c>
    </row>
    <row r="775" spans="1:1" hidden="1">
      <c r="A775" s="161" t="s">
        <v>854</v>
      </c>
    </row>
    <row r="776" spans="1:1" hidden="1">
      <c r="A776" s="161" t="s">
        <v>855</v>
      </c>
    </row>
    <row r="777" spans="1:1" hidden="1">
      <c r="A777" s="161" t="s">
        <v>856</v>
      </c>
    </row>
    <row r="778" spans="1:1" hidden="1">
      <c r="A778" s="161" t="s">
        <v>857</v>
      </c>
    </row>
    <row r="779" spans="1:1" hidden="1">
      <c r="A779" s="161" t="s">
        <v>858</v>
      </c>
    </row>
    <row r="780" spans="1:1" hidden="1">
      <c r="A780" s="161" t="s">
        <v>859</v>
      </c>
    </row>
    <row r="781" spans="1:1" hidden="1">
      <c r="A781" s="161" t="s">
        <v>860</v>
      </c>
    </row>
    <row r="782" spans="1:1" hidden="1">
      <c r="A782" s="161" t="s">
        <v>861</v>
      </c>
    </row>
    <row r="783" spans="1:1" hidden="1">
      <c r="A783" s="161" t="s">
        <v>862</v>
      </c>
    </row>
    <row r="784" spans="1:1" hidden="1">
      <c r="A784" s="161" t="s">
        <v>863</v>
      </c>
    </row>
    <row r="785" spans="1:1" hidden="1">
      <c r="A785" s="161" t="s">
        <v>864</v>
      </c>
    </row>
    <row r="786" spans="1:1" hidden="1">
      <c r="A786" s="161" t="s">
        <v>865</v>
      </c>
    </row>
    <row r="787" spans="1:1" hidden="1">
      <c r="A787" s="161" t="s">
        <v>866</v>
      </c>
    </row>
    <row r="788" spans="1:1" hidden="1">
      <c r="A788" s="161" t="s">
        <v>867</v>
      </c>
    </row>
    <row r="789" spans="1:1" hidden="1">
      <c r="A789" s="161" t="s">
        <v>868</v>
      </c>
    </row>
    <row r="790" spans="1:1" hidden="1">
      <c r="A790" s="161" t="s">
        <v>869</v>
      </c>
    </row>
    <row r="791" spans="1:1" hidden="1">
      <c r="A791" s="161" t="s">
        <v>870</v>
      </c>
    </row>
    <row r="792" spans="1:1" hidden="1">
      <c r="A792" s="161" t="s">
        <v>871</v>
      </c>
    </row>
    <row r="793" spans="1:1" hidden="1">
      <c r="A793" s="161" t="s">
        <v>872</v>
      </c>
    </row>
    <row r="794" spans="1:1" hidden="1">
      <c r="A794" s="161" t="s">
        <v>873</v>
      </c>
    </row>
    <row r="795" spans="1:1" hidden="1">
      <c r="A795" s="161" t="s">
        <v>874</v>
      </c>
    </row>
    <row r="796" spans="1:1" hidden="1">
      <c r="A796" s="161" t="s">
        <v>875</v>
      </c>
    </row>
    <row r="797" spans="1:1" hidden="1">
      <c r="A797" s="161" t="s">
        <v>876</v>
      </c>
    </row>
    <row r="798" spans="1:1" hidden="1">
      <c r="A798" s="161" t="s">
        <v>877</v>
      </c>
    </row>
    <row r="799" spans="1:1" hidden="1">
      <c r="A799" s="161" t="s">
        <v>878</v>
      </c>
    </row>
    <row r="800" spans="1:1" hidden="1">
      <c r="A800" s="161" t="s">
        <v>879</v>
      </c>
    </row>
    <row r="801" spans="1:1" hidden="1">
      <c r="A801" s="161" t="s">
        <v>880</v>
      </c>
    </row>
    <row r="802" spans="1:1" hidden="1">
      <c r="A802" s="161" t="s">
        <v>881</v>
      </c>
    </row>
    <row r="803" spans="1:1" hidden="1">
      <c r="A803" s="161" t="s">
        <v>882</v>
      </c>
    </row>
    <row r="804" spans="1:1" hidden="1">
      <c r="A804" s="161" t="s">
        <v>883</v>
      </c>
    </row>
    <row r="805" spans="1:1" hidden="1">
      <c r="A805" s="161" t="s">
        <v>884</v>
      </c>
    </row>
    <row r="806" spans="1:1" hidden="1">
      <c r="A806" s="161" t="s">
        <v>885</v>
      </c>
    </row>
    <row r="807" spans="1:1" hidden="1">
      <c r="A807" s="161" t="s">
        <v>886</v>
      </c>
    </row>
    <row r="808" spans="1:1" hidden="1">
      <c r="A808" s="161" t="s">
        <v>887</v>
      </c>
    </row>
    <row r="809" spans="1:1" hidden="1">
      <c r="A809" s="161" t="s">
        <v>888</v>
      </c>
    </row>
    <row r="810" spans="1:1" hidden="1">
      <c r="A810" s="161" t="s">
        <v>889</v>
      </c>
    </row>
    <row r="811" spans="1:1" hidden="1">
      <c r="A811" s="161" t="s">
        <v>890</v>
      </c>
    </row>
    <row r="812" spans="1:1" hidden="1">
      <c r="A812" s="161" t="s">
        <v>891</v>
      </c>
    </row>
    <row r="813" spans="1:1" hidden="1">
      <c r="A813" s="161" t="s">
        <v>892</v>
      </c>
    </row>
    <row r="814" spans="1:1" hidden="1">
      <c r="A814" s="161" t="s">
        <v>893</v>
      </c>
    </row>
    <row r="815" spans="1:1" hidden="1">
      <c r="A815" s="161" t="s">
        <v>894</v>
      </c>
    </row>
    <row r="816" spans="1:1" hidden="1">
      <c r="A816" s="161" t="s">
        <v>895</v>
      </c>
    </row>
    <row r="817" spans="1:1" hidden="1">
      <c r="A817" s="161" t="s">
        <v>896</v>
      </c>
    </row>
    <row r="818" spans="1:1" hidden="1">
      <c r="A818" s="161" t="s">
        <v>897</v>
      </c>
    </row>
    <row r="819" spans="1:1" hidden="1">
      <c r="A819" s="161" t="s">
        <v>898</v>
      </c>
    </row>
    <row r="820" spans="1:1" hidden="1">
      <c r="A820" s="161" t="s">
        <v>899</v>
      </c>
    </row>
    <row r="821" spans="1:1" hidden="1">
      <c r="A821" s="161" t="s">
        <v>900</v>
      </c>
    </row>
    <row r="822" spans="1:1" hidden="1">
      <c r="A822" s="161" t="s">
        <v>901</v>
      </c>
    </row>
    <row r="823" spans="1:1" hidden="1">
      <c r="A823" s="161" t="s">
        <v>902</v>
      </c>
    </row>
    <row r="824" spans="1:1" hidden="1">
      <c r="A824" s="161" t="s">
        <v>903</v>
      </c>
    </row>
    <row r="825" spans="1:1" hidden="1">
      <c r="A825" s="161" t="s">
        <v>904</v>
      </c>
    </row>
    <row r="826" spans="1:1" hidden="1">
      <c r="A826" s="161" t="s">
        <v>905</v>
      </c>
    </row>
    <row r="827" spans="1:1" hidden="1">
      <c r="A827" s="161" t="s">
        <v>906</v>
      </c>
    </row>
    <row r="828" spans="1:1" hidden="1">
      <c r="A828" s="161" t="s">
        <v>907</v>
      </c>
    </row>
    <row r="829" spans="1:1" hidden="1">
      <c r="A829" s="161" t="s">
        <v>908</v>
      </c>
    </row>
    <row r="830" spans="1:1" hidden="1">
      <c r="A830" s="161" t="s">
        <v>909</v>
      </c>
    </row>
    <row r="831" spans="1:1" hidden="1">
      <c r="A831" s="161" t="s">
        <v>910</v>
      </c>
    </row>
    <row r="832" spans="1:1" hidden="1">
      <c r="A832" s="161" t="s">
        <v>911</v>
      </c>
    </row>
    <row r="833" spans="1:1" hidden="1">
      <c r="A833" s="161" t="s">
        <v>912</v>
      </c>
    </row>
    <row r="834" spans="1:1" hidden="1">
      <c r="A834" s="161" t="s">
        <v>913</v>
      </c>
    </row>
    <row r="835" spans="1:1" hidden="1">
      <c r="A835" s="161" t="s">
        <v>914</v>
      </c>
    </row>
    <row r="836" spans="1:1" hidden="1">
      <c r="A836" s="161" t="s">
        <v>915</v>
      </c>
    </row>
    <row r="837" spans="1:1" hidden="1">
      <c r="A837" s="161" t="s">
        <v>916</v>
      </c>
    </row>
    <row r="838" spans="1:1" hidden="1">
      <c r="A838" s="161" t="s">
        <v>917</v>
      </c>
    </row>
    <row r="839" spans="1:1" hidden="1">
      <c r="A839" s="161" t="s">
        <v>918</v>
      </c>
    </row>
    <row r="840" spans="1:1" hidden="1">
      <c r="A840" s="161" t="s">
        <v>919</v>
      </c>
    </row>
    <row r="841" spans="1:1" hidden="1">
      <c r="A841" s="161" t="s">
        <v>920</v>
      </c>
    </row>
    <row r="842" spans="1:1" hidden="1">
      <c r="A842" s="161" t="s">
        <v>921</v>
      </c>
    </row>
    <row r="843" spans="1:1" hidden="1">
      <c r="A843" s="161" t="s">
        <v>922</v>
      </c>
    </row>
    <row r="844" spans="1:1" hidden="1">
      <c r="A844" s="161" t="s">
        <v>923</v>
      </c>
    </row>
    <row r="845" spans="1:1" hidden="1">
      <c r="A845" s="161" t="s">
        <v>924</v>
      </c>
    </row>
    <row r="846" spans="1:1" hidden="1">
      <c r="A846" s="161" t="s">
        <v>925</v>
      </c>
    </row>
    <row r="847" spans="1:1" hidden="1">
      <c r="A847" s="161" t="s">
        <v>926</v>
      </c>
    </row>
    <row r="848" spans="1:1" hidden="1">
      <c r="A848" s="161" t="s">
        <v>927</v>
      </c>
    </row>
    <row r="849" spans="1:1" hidden="1">
      <c r="A849" s="161" t="s">
        <v>928</v>
      </c>
    </row>
    <row r="850" spans="1:1" hidden="1">
      <c r="A850" s="161" t="s">
        <v>929</v>
      </c>
    </row>
    <row r="851" spans="1:1" hidden="1">
      <c r="A851" s="161" t="s">
        <v>930</v>
      </c>
    </row>
    <row r="852" spans="1:1" hidden="1">
      <c r="A852" s="161" t="s">
        <v>931</v>
      </c>
    </row>
    <row r="853" spans="1:1" hidden="1">
      <c r="A853" s="161" t="s">
        <v>932</v>
      </c>
    </row>
    <row r="854" spans="1:1" hidden="1">
      <c r="A854" s="161" t="s">
        <v>933</v>
      </c>
    </row>
    <row r="855" spans="1:1" hidden="1">
      <c r="A855" s="161" t="s">
        <v>934</v>
      </c>
    </row>
    <row r="856" spans="1:1" hidden="1">
      <c r="A856" s="161" t="s">
        <v>935</v>
      </c>
    </row>
    <row r="857" spans="1:1" hidden="1">
      <c r="A857" s="161" t="s">
        <v>936</v>
      </c>
    </row>
    <row r="858" spans="1:1" hidden="1">
      <c r="A858" s="161" t="s">
        <v>937</v>
      </c>
    </row>
    <row r="859" spans="1:1" hidden="1">
      <c r="A859" s="161" t="s">
        <v>938</v>
      </c>
    </row>
    <row r="860" spans="1:1" hidden="1">
      <c r="A860" s="161" t="s">
        <v>939</v>
      </c>
    </row>
    <row r="861" spans="1:1" hidden="1">
      <c r="A861" s="161" t="s">
        <v>940</v>
      </c>
    </row>
    <row r="862" spans="1:1" hidden="1">
      <c r="A862" s="161" t="s">
        <v>941</v>
      </c>
    </row>
    <row r="863" spans="1:1" hidden="1">
      <c r="A863" s="161" t="s">
        <v>942</v>
      </c>
    </row>
    <row r="864" spans="1:1" hidden="1">
      <c r="A864" s="161" t="s">
        <v>943</v>
      </c>
    </row>
    <row r="865" spans="1:1" hidden="1">
      <c r="A865" s="161" t="s">
        <v>944</v>
      </c>
    </row>
    <row r="866" spans="1:1" hidden="1">
      <c r="A866" s="161" t="s">
        <v>945</v>
      </c>
    </row>
    <row r="867" spans="1:1" hidden="1">
      <c r="A867" s="161" t="s">
        <v>946</v>
      </c>
    </row>
    <row r="868" spans="1:1" hidden="1">
      <c r="A868" s="161" t="s">
        <v>947</v>
      </c>
    </row>
    <row r="869" spans="1:1" hidden="1">
      <c r="A869" s="161" t="s">
        <v>948</v>
      </c>
    </row>
    <row r="870" spans="1:1" hidden="1">
      <c r="A870" s="161" t="s">
        <v>949</v>
      </c>
    </row>
    <row r="871" spans="1:1" hidden="1">
      <c r="A871" s="161" t="s">
        <v>950</v>
      </c>
    </row>
    <row r="872" spans="1:1" hidden="1">
      <c r="A872" s="161" t="s">
        <v>951</v>
      </c>
    </row>
    <row r="873" spans="1:1" hidden="1">
      <c r="A873" s="161" t="s">
        <v>952</v>
      </c>
    </row>
    <row r="874" spans="1:1" hidden="1">
      <c r="A874" s="161" t="s">
        <v>953</v>
      </c>
    </row>
    <row r="875" spans="1:1" hidden="1">
      <c r="A875" s="161" t="s">
        <v>954</v>
      </c>
    </row>
    <row r="876" spans="1:1" hidden="1">
      <c r="A876" s="161" t="s">
        <v>955</v>
      </c>
    </row>
    <row r="877" spans="1:1" hidden="1">
      <c r="A877" s="161" t="s">
        <v>956</v>
      </c>
    </row>
    <row r="878" spans="1:1" hidden="1">
      <c r="A878" s="161" t="s">
        <v>957</v>
      </c>
    </row>
    <row r="879" spans="1:1" hidden="1">
      <c r="A879" s="161" t="s">
        <v>958</v>
      </c>
    </row>
    <row r="880" spans="1:1" hidden="1">
      <c r="A880" s="161" t="s">
        <v>959</v>
      </c>
    </row>
    <row r="881" spans="1:1" hidden="1">
      <c r="A881" s="161" t="s">
        <v>960</v>
      </c>
    </row>
    <row r="882" spans="1:1" hidden="1">
      <c r="A882" s="161" t="s">
        <v>961</v>
      </c>
    </row>
    <row r="883" spans="1:1" hidden="1">
      <c r="A883" s="161" t="s">
        <v>962</v>
      </c>
    </row>
    <row r="884" spans="1:1" hidden="1">
      <c r="A884" s="161" t="s">
        <v>963</v>
      </c>
    </row>
    <row r="885" spans="1:1" hidden="1">
      <c r="A885" s="161" t="s">
        <v>964</v>
      </c>
    </row>
    <row r="886" spans="1:1" hidden="1">
      <c r="A886" s="161" t="s">
        <v>965</v>
      </c>
    </row>
    <row r="887" spans="1:1" hidden="1">
      <c r="A887" s="161" t="s">
        <v>966</v>
      </c>
    </row>
    <row r="888" spans="1:1" hidden="1">
      <c r="A888" s="161" t="s">
        <v>967</v>
      </c>
    </row>
    <row r="889" spans="1:1" hidden="1">
      <c r="A889" s="161" t="s">
        <v>968</v>
      </c>
    </row>
    <row r="890" spans="1:1" hidden="1">
      <c r="A890" s="161" t="s">
        <v>969</v>
      </c>
    </row>
    <row r="891" spans="1:1" hidden="1">
      <c r="A891" s="161" t="s">
        <v>970</v>
      </c>
    </row>
    <row r="892" spans="1:1" hidden="1">
      <c r="A892" s="161" t="s">
        <v>971</v>
      </c>
    </row>
    <row r="893" spans="1:1" hidden="1">
      <c r="A893" s="161" t="s">
        <v>972</v>
      </c>
    </row>
    <row r="894" spans="1:1" hidden="1">
      <c r="A894" s="161" t="s">
        <v>973</v>
      </c>
    </row>
    <row r="895" spans="1:1" hidden="1">
      <c r="A895" s="161" t="s">
        <v>974</v>
      </c>
    </row>
    <row r="896" spans="1:1" hidden="1">
      <c r="A896" s="161" t="s">
        <v>975</v>
      </c>
    </row>
    <row r="897" spans="1:1" hidden="1">
      <c r="A897" s="161" t="s">
        <v>976</v>
      </c>
    </row>
    <row r="898" spans="1:1" hidden="1">
      <c r="A898" s="161" t="s">
        <v>977</v>
      </c>
    </row>
    <row r="899" spans="1:1" hidden="1">
      <c r="A899" s="161" t="s">
        <v>978</v>
      </c>
    </row>
    <row r="900" spans="1:1" hidden="1">
      <c r="A900" s="161" t="s">
        <v>979</v>
      </c>
    </row>
    <row r="901" spans="1:1" hidden="1">
      <c r="A901" s="161" t="s">
        <v>980</v>
      </c>
    </row>
    <row r="902" spans="1:1" hidden="1">
      <c r="A902" s="161" t="s">
        <v>981</v>
      </c>
    </row>
    <row r="903" spans="1:1" hidden="1">
      <c r="A903" s="161" t="s">
        <v>982</v>
      </c>
    </row>
    <row r="904" spans="1:1" hidden="1">
      <c r="A904" s="161" t="s">
        <v>983</v>
      </c>
    </row>
    <row r="905" spans="1:1" hidden="1">
      <c r="A905" s="161" t="s">
        <v>984</v>
      </c>
    </row>
    <row r="906" spans="1:1" hidden="1">
      <c r="A906" s="161" t="s">
        <v>985</v>
      </c>
    </row>
    <row r="907" spans="1:1" hidden="1">
      <c r="A907" s="161" t="s">
        <v>986</v>
      </c>
    </row>
    <row r="908" spans="1:1" hidden="1">
      <c r="A908" s="161" t="s">
        <v>987</v>
      </c>
    </row>
    <row r="909" spans="1:1" hidden="1">
      <c r="A909" s="161" t="s">
        <v>988</v>
      </c>
    </row>
    <row r="910" spans="1:1" hidden="1">
      <c r="A910" s="161" t="s">
        <v>989</v>
      </c>
    </row>
    <row r="911" spans="1:1" hidden="1">
      <c r="A911" s="161" t="s">
        <v>990</v>
      </c>
    </row>
    <row r="912" spans="1:1" hidden="1">
      <c r="A912" s="161" t="s">
        <v>991</v>
      </c>
    </row>
    <row r="913" spans="1:1" hidden="1">
      <c r="A913" s="161" t="s">
        <v>992</v>
      </c>
    </row>
    <row r="914" spans="1:1" hidden="1">
      <c r="A914" s="161" t="s">
        <v>993</v>
      </c>
    </row>
    <row r="915" spans="1:1" hidden="1">
      <c r="A915" s="161" t="s">
        <v>994</v>
      </c>
    </row>
    <row r="916" spans="1:1" hidden="1">
      <c r="A916" s="161" t="s">
        <v>995</v>
      </c>
    </row>
    <row r="917" spans="1:1" hidden="1">
      <c r="A917" s="161" t="s">
        <v>996</v>
      </c>
    </row>
    <row r="918" spans="1:1" hidden="1">
      <c r="A918" s="161" t="s">
        <v>997</v>
      </c>
    </row>
    <row r="919" spans="1:1" hidden="1">
      <c r="A919" s="161" t="s">
        <v>998</v>
      </c>
    </row>
    <row r="920" spans="1:1" hidden="1">
      <c r="A920" s="161" t="s">
        <v>999</v>
      </c>
    </row>
    <row r="921" spans="1:1" hidden="1">
      <c r="A921" s="161" t="s">
        <v>1000</v>
      </c>
    </row>
    <row r="922" spans="1:1" hidden="1">
      <c r="A922" s="161" t="s">
        <v>1001</v>
      </c>
    </row>
    <row r="923" spans="1:1" hidden="1">
      <c r="A923" s="161" t="s">
        <v>1002</v>
      </c>
    </row>
    <row r="924" spans="1:1" hidden="1">
      <c r="A924" s="161" t="s">
        <v>1003</v>
      </c>
    </row>
    <row r="925" spans="1:1" hidden="1">
      <c r="A925" s="161" t="s">
        <v>1004</v>
      </c>
    </row>
    <row r="926" spans="1:1" hidden="1">
      <c r="A926" s="161" t="s">
        <v>1005</v>
      </c>
    </row>
    <row r="927" spans="1:1" hidden="1">
      <c r="A927" s="161" t="s">
        <v>1006</v>
      </c>
    </row>
    <row r="928" spans="1:1" hidden="1">
      <c r="A928" s="161" t="s">
        <v>1007</v>
      </c>
    </row>
    <row r="929" spans="1:1" hidden="1">
      <c r="A929" s="161" t="s">
        <v>1008</v>
      </c>
    </row>
    <row r="930" spans="1:1" hidden="1">
      <c r="A930" s="161" t="s">
        <v>1009</v>
      </c>
    </row>
    <row r="931" spans="1:1" hidden="1">
      <c r="A931" s="161" t="s">
        <v>1010</v>
      </c>
    </row>
    <row r="932" spans="1:1" hidden="1">
      <c r="A932" s="161" t="s">
        <v>1011</v>
      </c>
    </row>
    <row r="933" spans="1:1" hidden="1">
      <c r="A933" s="161" t="s">
        <v>1012</v>
      </c>
    </row>
    <row r="934" spans="1:1" hidden="1">
      <c r="A934" s="161" t="s">
        <v>1013</v>
      </c>
    </row>
    <row r="935" spans="1:1" hidden="1">
      <c r="A935" s="161" t="s">
        <v>1014</v>
      </c>
    </row>
    <row r="936" spans="1:1" hidden="1">
      <c r="A936" s="161" t="s">
        <v>1015</v>
      </c>
    </row>
    <row r="937" spans="1:1" hidden="1">
      <c r="A937" s="161" t="s">
        <v>1016</v>
      </c>
    </row>
    <row r="938" spans="1:1" hidden="1">
      <c r="A938" s="161" t="s">
        <v>1017</v>
      </c>
    </row>
    <row r="939" spans="1:1" hidden="1">
      <c r="A939" s="161" t="s">
        <v>1018</v>
      </c>
    </row>
    <row r="940" spans="1:1" hidden="1">
      <c r="A940" s="161" t="s">
        <v>1019</v>
      </c>
    </row>
    <row r="941" spans="1:1" hidden="1">
      <c r="A941" s="161" t="s">
        <v>1020</v>
      </c>
    </row>
    <row r="942" spans="1:1" hidden="1">
      <c r="A942" s="161" t="s">
        <v>1021</v>
      </c>
    </row>
    <row r="943" spans="1:1" hidden="1">
      <c r="A943" s="161" t="s">
        <v>1022</v>
      </c>
    </row>
    <row r="944" spans="1:1" hidden="1">
      <c r="A944" s="161" t="s">
        <v>1023</v>
      </c>
    </row>
    <row r="945" spans="1:1" hidden="1">
      <c r="A945" s="161" t="s">
        <v>1024</v>
      </c>
    </row>
    <row r="946" spans="1:1" hidden="1">
      <c r="A946" s="161" t="s">
        <v>1025</v>
      </c>
    </row>
    <row r="947" spans="1:1" hidden="1">
      <c r="A947" s="161" t="s">
        <v>1026</v>
      </c>
    </row>
    <row r="948" spans="1:1" hidden="1">
      <c r="A948" s="161" t="s">
        <v>1027</v>
      </c>
    </row>
    <row r="949" spans="1:1" hidden="1">
      <c r="A949" s="161" t="s">
        <v>1028</v>
      </c>
    </row>
    <row r="950" spans="1:1" hidden="1">
      <c r="A950" s="161" t="s">
        <v>1029</v>
      </c>
    </row>
    <row r="951" spans="1:1" hidden="1">
      <c r="A951" s="161" t="s">
        <v>1030</v>
      </c>
    </row>
    <row r="952" spans="1:1" hidden="1">
      <c r="A952" s="161" t="s">
        <v>1031</v>
      </c>
    </row>
    <row r="953" spans="1:1" hidden="1">
      <c r="A953" s="161" t="s">
        <v>1032</v>
      </c>
    </row>
    <row r="954" spans="1:1" hidden="1">
      <c r="A954" s="158" t="s">
        <v>1033</v>
      </c>
    </row>
    <row r="955" spans="1:1" hidden="1">
      <c r="A955" s="161" t="s">
        <v>1034</v>
      </c>
    </row>
    <row r="956" spans="1:1" hidden="1">
      <c r="A956" s="158" t="s">
        <v>1035</v>
      </c>
    </row>
    <row r="957" spans="1:1" hidden="1">
      <c r="A957" s="161" t="s">
        <v>1036</v>
      </c>
    </row>
    <row r="958" spans="1:1" hidden="1">
      <c r="A958" s="161" t="s">
        <v>1037</v>
      </c>
    </row>
    <row r="959" spans="1:1" hidden="1">
      <c r="A959" s="161" t="s">
        <v>1038</v>
      </c>
    </row>
    <row r="960" spans="1:1" hidden="1">
      <c r="A960" s="161" t="s">
        <v>1039</v>
      </c>
    </row>
    <row r="961" spans="1:1" hidden="1">
      <c r="A961" s="161" t="s">
        <v>1040</v>
      </c>
    </row>
    <row r="962" spans="1:1" hidden="1">
      <c r="A962" s="161" t="s">
        <v>1041</v>
      </c>
    </row>
    <row r="963" spans="1:1" hidden="1">
      <c r="A963" s="161" t="s">
        <v>1042</v>
      </c>
    </row>
    <row r="964" spans="1:1" hidden="1">
      <c r="A964" s="161" t="s">
        <v>1043</v>
      </c>
    </row>
    <row r="965" spans="1:1" hidden="1">
      <c r="A965" s="161" t="s">
        <v>1044</v>
      </c>
    </row>
    <row r="966" spans="1:1" hidden="1">
      <c r="A966" s="161" t="s">
        <v>1045</v>
      </c>
    </row>
    <row r="967" spans="1:1" hidden="1">
      <c r="A967" s="161" t="s">
        <v>1046</v>
      </c>
    </row>
    <row r="968" spans="1:1" hidden="1">
      <c r="A968" s="161" t="s">
        <v>1047</v>
      </c>
    </row>
    <row r="969" spans="1:1" hidden="1">
      <c r="A969" s="161" t="s">
        <v>1048</v>
      </c>
    </row>
    <row r="970" spans="1:1" hidden="1">
      <c r="A970" s="161" t="s">
        <v>1049</v>
      </c>
    </row>
    <row r="971" spans="1:1" hidden="1">
      <c r="A971" s="161" t="s">
        <v>1050</v>
      </c>
    </row>
    <row r="972" spans="1:1" hidden="1">
      <c r="A972" s="161" t="s">
        <v>1051</v>
      </c>
    </row>
    <row r="973" spans="1:1" hidden="1">
      <c r="A973" s="161" t="s">
        <v>1052</v>
      </c>
    </row>
    <row r="974" spans="1:1" hidden="1">
      <c r="A974" s="161" t="s">
        <v>1053</v>
      </c>
    </row>
    <row r="975" spans="1:1" hidden="1">
      <c r="A975" s="161" t="s">
        <v>1054</v>
      </c>
    </row>
    <row r="976" spans="1:1" hidden="1">
      <c r="A976" s="161" t="s">
        <v>1055</v>
      </c>
    </row>
    <row r="977" spans="1:1" hidden="1">
      <c r="A977" s="161" t="s">
        <v>1056</v>
      </c>
    </row>
    <row r="978" spans="1:1" hidden="1">
      <c r="A978" s="161" t="s">
        <v>1057</v>
      </c>
    </row>
    <row r="979" spans="1:1" hidden="1">
      <c r="A979" s="161" t="s">
        <v>1058</v>
      </c>
    </row>
    <row r="980" spans="1:1" hidden="1">
      <c r="A980" s="161" t="s">
        <v>1059</v>
      </c>
    </row>
    <row r="981" spans="1:1" hidden="1">
      <c r="A981" s="161" t="s">
        <v>1060</v>
      </c>
    </row>
    <row r="982" spans="1:1" hidden="1">
      <c r="A982" s="161" t="s">
        <v>1061</v>
      </c>
    </row>
    <row r="983" spans="1:1" hidden="1">
      <c r="A983" s="161" t="s">
        <v>1062</v>
      </c>
    </row>
    <row r="984" spans="1:1" hidden="1">
      <c r="A984" s="161" t="s">
        <v>1063</v>
      </c>
    </row>
    <row r="985" spans="1:1" hidden="1">
      <c r="A985" s="161" t="s">
        <v>1064</v>
      </c>
    </row>
    <row r="986" spans="1:1" hidden="1">
      <c r="A986" s="161" t="s">
        <v>1065</v>
      </c>
    </row>
    <row r="987" spans="1:1" hidden="1">
      <c r="A987" s="161" t="s">
        <v>1066</v>
      </c>
    </row>
    <row r="988" spans="1:1" hidden="1">
      <c r="A988" s="161" t="s">
        <v>1067</v>
      </c>
    </row>
    <row r="989" spans="1:1" hidden="1">
      <c r="A989" s="161" t="s">
        <v>1068</v>
      </c>
    </row>
    <row r="990" spans="1:1" hidden="1">
      <c r="A990" s="161" t="s">
        <v>1069</v>
      </c>
    </row>
    <row r="991" spans="1:1" hidden="1">
      <c r="A991" s="161" t="s">
        <v>1070</v>
      </c>
    </row>
    <row r="992" spans="1:1" hidden="1">
      <c r="A992" s="161" t="s">
        <v>1071</v>
      </c>
    </row>
    <row r="993" spans="1:1" hidden="1">
      <c r="A993" s="161" t="s">
        <v>1072</v>
      </c>
    </row>
    <row r="994" spans="1:1" hidden="1">
      <c r="A994" s="161" t="s">
        <v>1073</v>
      </c>
    </row>
    <row r="995" spans="1:1" hidden="1">
      <c r="A995" s="161" t="s">
        <v>1074</v>
      </c>
    </row>
    <row r="996" spans="1:1" hidden="1">
      <c r="A996" s="161" t="s">
        <v>1075</v>
      </c>
    </row>
    <row r="997" spans="1:1" hidden="1">
      <c r="A997" s="161" t="s">
        <v>1076</v>
      </c>
    </row>
    <row r="998" spans="1:1" hidden="1">
      <c r="A998" s="161" t="s">
        <v>1077</v>
      </c>
    </row>
    <row r="999" spans="1:1" hidden="1">
      <c r="A999" s="161" t="s">
        <v>1078</v>
      </c>
    </row>
    <row r="1000" spans="1:1" hidden="1">
      <c r="A1000" s="161" t="s">
        <v>1079</v>
      </c>
    </row>
    <row r="1001" spans="1:1" hidden="1">
      <c r="A1001" s="161" t="s">
        <v>1080</v>
      </c>
    </row>
    <row r="1002" spans="1:1" hidden="1">
      <c r="A1002" s="161" t="s">
        <v>1081</v>
      </c>
    </row>
    <row r="1003" spans="1:1" hidden="1">
      <c r="A1003" s="161" t="s">
        <v>1082</v>
      </c>
    </row>
    <row r="1004" spans="1:1" hidden="1">
      <c r="A1004" s="161" t="s">
        <v>1083</v>
      </c>
    </row>
    <row r="1005" spans="1:1" hidden="1">
      <c r="A1005" s="161" t="s">
        <v>1084</v>
      </c>
    </row>
    <row r="1006" spans="1:1" hidden="1">
      <c r="A1006" s="161" t="s">
        <v>1085</v>
      </c>
    </row>
    <row r="1007" spans="1:1" hidden="1">
      <c r="A1007" s="161" t="s">
        <v>1086</v>
      </c>
    </row>
    <row r="1008" spans="1:1" hidden="1">
      <c r="A1008" s="161" t="s">
        <v>1087</v>
      </c>
    </row>
    <row r="1009" spans="1:1" hidden="1">
      <c r="A1009" s="161" t="s">
        <v>1088</v>
      </c>
    </row>
    <row r="1010" spans="1:1" hidden="1">
      <c r="A1010" s="161" t="s">
        <v>1089</v>
      </c>
    </row>
    <row r="1011" spans="1:1" hidden="1">
      <c r="A1011" s="161" t="s">
        <v>1090</v>
      </c>
    </row>
    <row r="1012" spans="1:1" hidden="1">
      <c r="A1012" s="161" t="s">
        <v>1091</v>
      </c>
    </row>
    <row r="1013" spans="1:1" hidden="1">
      <c r="A1013" s="161" t="s">
        <v>1092</v>
      </c>
    </row>
    <row r="1014" spans="1:1" hidden="1">
      <c r="A1014" s="161" t="s">
        <v>1093</v>
      </c>
    </row>
    <row r="1015" spans="1:1" hidden="1">
      <c r="A1015" s="161" t="s">
        <v>1094</v>
      </c>
    </row>
    <row r="1016" spans="1:1" hidden="1">
      <c r="A1016" s="161" t="s">
        <v>1095</v>
      </c>
    </row>
    <row r="1017" spans="1:1" hidden="1">
      <c r="A1017" s="161" t="s">
        <v>1096</v>
      </c>
    </row>
    <row r="1018" spans="1:1" hidden="1">
      <c r="A1018" s="161" t="s">
        <v>1097</v>
      </c>
    </row>
    <row r="1019" spans="1:1" hidden="1">
      <c r="A1019" s="161" t="s">
        <v>1098</v>
      </c>
    </row>
    <row r="1020" spans="1:1" hidden="1">
      <c r="A1020" s="161" t="s">
        <v>1099</v>
      </c>
    </row>
    <row r="1021" spans="1:1" hidden="1">
      <c r="A1021" s="161" t="s">
        <v>1100</v>
      </c>
    </row>
    <row r="1022" spans="1:1" hidden="1">
      <c r="A1022" s="161" t="s">
        <v>1101</v>
      </c>
    </row>
    <row r="1023" spans="1:1" hidden="1">
      <c r="A1023" s="161" t="s">
        <v>1102</v>
      </c>
    </row>
    <row r="1024" spans="1:1" hidden="1">
      <c r="A1024" s="161" t="s">
        <v>1103</v>
      </c>
    </row>
    <row r="1025" spans="1:1" hidden="1">
      <c r="A1025" s="161" t="s">
        <v>1104</v>
      </c>
    </row>
    <row r="1026" spans="1:1" hidden="1">
      <c r="A1026" s="161" t="s">
        <v>1105</v>
      </c>
    </row>
    <row r="1027" spans="1:1" hidden="1">
      <c r="A1027" s="161" t="s">
        <v>1106</v>
      </c>
    </row>
    <row r="1028" spans="1:1" hidden="1">
      <c r="A1028" s="161" t="s">
        <v>1107</v>
      </c>
    </row>
    <row r="1029" spans="1:1" hidden="1">
      <c r="A1029" s="161" t="s">
        <v>1108</v>
      </c>
    </row>
    <row r="1030" spans="1:1" hidden="1">
      <c r="A1030" s="161" t="s">
        <v>1109</v>
      </c>
    </row>
    <row r="1031" spans="1:1" hidden="1">
      <c r="A1031" s="161" t="s">
        <v>1110</v>
      </c>
    </row>
    <row r="1032" spans="1:1" hidden="1">
      <c r="A1032" s="161" t="s">
        <v>1111</v>
      </c>
    </row>
    <row r="1033" spans="1:1" hidden="1">
      <c r="A1033" s="161" t="s">
        <v>1112</v>
      </c>
    </row>
    <row r="1034" spans="1:1" hidden="1">
      <c r="A1034" s="161" t="s">
        <v>1113</v>
      </c>
    </row>
    <row r="1035" spans="1:1" hidden="1">
      <c r="A1035" s="161" t="s">
        <v>1114</v>
      </c>
    </row>
    <row r="1036" spans="1:1" hidden="1">
      <c r="A1036" s="161" t="s">
        <v>1115</v>
      </c>
    </row>
    <row r="1037" spans="1:1" hidden="1">
      <c r="A1037" s="161" t="s">
        <v>1116</v>
      </c>
    </row>
    <row r="1038" spans="1:1" hidden="1">
      <c r="A1038" s="161" t="s">
        <v>1117</v>
      </c>
    </row>
    <row r="1039" spans="1:1" hidden="1">
      <c r="A1039" s="161" t="s">
        <v>1118</v>
      </c>
    </row>
    <row r="1040" spans="1:1" hidden="1">
      <c r="A1040" s="161" t="s">
        <v>1119</v>
      </c>
    </row>
    <row r="1041" spans="1:1" hidden="1">
      <c r="A1041" s="161" t="s">
        <v>1120</v>
      </c>
    </row>
    <row r="1042" spans="1:1" hidden="1">
      <c r="A1042" s="161" t="s">
        <v>1121</v>
      </c>
    </row>
    <row r="1043" spans="1:1" hidden="1">
      <c r="A1043" s="161" t="s">
        <v>1122</v>
      </c>
    </row>
    <row r="1044" spans="1:1" hidden="1">
      <c r="A1044" s="161" t="s">
        <v>1123</v>
      </c>
    </row>
    <row r="1045" spans="1:1" hidden="1">
      <c r="A1045" s="161" t="s">
        <v>1124</v>
      </c>
    </row>
    <row r="1046" spans="1:1" hidden="1">
      <c r="A1046" s="161" t="s">
        <v>1125</v>
      </c>
    </row>
    <row r="1047" spans="1:1" hidden="1">
      <c r="A1047" s="161" t="s">
        <v>1126</v>
      </c>
    </row>
    <row r="1048" spans="1:1" hidden="1">
      <c r="A1048" s="161" t="s">
        <v>1127</v>
      </c>
    </row>
    <row r="1049" spans="1:1" hidden="1">
      <c r="A1049" s="161" t="s">
        <v>1128</v>
      </c>
    </row>
    <row r="1050" spans="1:1" hidden="1">
      <c r="A1050" s="161" t="s">
        <v>1129</v>
      </c>
    </row>
    <row r="1051" spans="1:1" hidden="1">
      <c r="A1051" s="161" t="s">
        <v>1130</v>
      </c>
    </row>
    <row r="1052" spans="1:1" hidden="1">
      <c r="A1052" s="161" t="s">
        <v>1131</v>
      </c>
    </row>
    <row r="1053" spans="1:1" hidden="1">
      <c r="A1053" s="161" t="s">
        <v>1132</v>
      </c>
    </row>
    <row r="1054" spans="1:1" hidden="1">
      <c r="A1054" s="161" t="s">
        <v>1133</v>
      </c>
    </row>
    <row r="1055" spans="1:1" hidden="1">
      <c r="A1055" s="161" t="s">
        <v>1134</v>
      </c>
    </row>
    <row r="1056" spans="1:1" hidden="1">
      <c r="A1056" s="161" t="s">
        <v>1135</v>
      </c>
    </row>
    <row r="1057" spans="1:1" hidden="1">
      <c r="A1057" s="161" t="s">
        <v>1136</v>
      </c>
    </row>
    <row r="1058" spans="1:1" hidden="1">
      <c r="A1058" s="161" t="s">
        <v>1137</v>
      </c>
    </row>
    <row r="1059" spans="1:1" hidden="1">
      <c r="A1059" s="161" t="s">
        <v>1138</v>
      </c>
    </row>
    <row r="1060" spans="1:1" hidden="1">
      <c r="A1060" s="161" t="s">
        <v>1139</v>
      </c>
    </row>
    <row r="1061" spans="1:1" hidden="1">
      <c r="A1061" s="161" t="s">
        <v>1140</v>
      </c>
    </row>
    <row r="1062" spans="1:1" hidden="1">
      <c r="A1062" s="161" t="s">
        <v>1141</v>
      </c>
    </row>
    <row r="1063" spans="1:1" hidden="1">
      <c r="A1063" s="161" t="s">
        <v>1142</v>
      </c>
    </row>
    <row r="1064" spans="1:1" hidden="1">
      <c r="A1064" s="161" t="s">
        <v>1143</v>
      </c>
    </row>
    <row r="1065" spans="1:1" hidden="1">
      <c r="A1065" s="161" t="s">
        <v>1144</v>
      </c>
    </row>
    <row r="1066" spans="1:1" hidden="1">
      <c r="A1066" s="161" t="s">
        <v>1145</v>
      </c>
    </row>
    <row r="1067" spans="1:1" hidden="1">
      <c r="A1067" s="161" t="s">
        <v>1146</v>
      </c>
    </row>
    <row r="1068" spans="1:1" hidden="1">
      <c r="A1068" s="161" t="s">
        <v>1147</v>
      </c>
    </row>
    <row r="1069" spans="1:1" hidden="1">
      <c r="A1069" s="161" t="s">
        <v>1148</v>
      </c>
    </row>
    <row r="1070" spans="1:1" hidden="1">
      <c r="A1070" s="161" t="s">
        <v>1149</v>
      </c>
    </row>
    <row r="1071" spans="1:1" hidden="1">
      <c r="A1071" s="161" t="s">
        <v>1150</v>
      </c>
    </row>
    <row r="1072" spans="1:1" hidden="1">
      <c r="A1072" s="161" t="s">
        <v>1151</v>
      </c>
    </row>
    <row r="1073" spans="1:1" hidden="1">
      <c r="A1073" s="161" t="s">
        <v>1152</v>
      </c>
    </row>
    <row r="1074" spans="1:1" hidden="1">
      <c r="A1074" s="161" t="s">
        <v>1153</v>
      </c>
    </row>
    <row r="1075" spans="1:1" hidden="1">
      <c r="A1075" s="161" t="s">
        <v>1154</v>
      </c>
    </row>
    <row r="1076" spans="1:1" hidden="1">
      <c r="A1076" s="161" t="s">
        <v>1155</v>
      </c>
    </row>
    <row r="1077" spans="1:1" hidden="1">
      <c r="A1077" s="161" t="s">
        <v>1156</v>
      </c>
    </row>
    <row r="1078" spans="1:1" hidden="1">
      <c r="A1078" s="161" t="s">
        <v>1157</v>
      </c>
    </row>
    <row r="1079" spans="1:1" hidden="1">
      <c r="A1079" s="161" t="s">
        <v>1158</v>
      </c>
    </row>
    <row r="1080" spans="1:1" hidden="1">
      <c r="A1080" s="161" t="s">
        <v>1159</v>
      </c>
    </row>
    <row r="1081" spans="1:1" hidden="1">
      <c r="A1081" s="161" t="s">
        <v>1160</v>
      </c>
    </row>
    <row r="1082" spans="1:1" hidden="1">
      <c r="A1082" s="161" t="s">
        <v>1161</v>
      </c>
    </row>
    <row r="1083" spans="1:1" hidden="1">
      <c r="A1083" s="161" t="s">
        <v>1162</v>
      </c>
    </row>
    <row r="1084" spans="1:1" hidden="1">
      <c r="A1084" s="161" t="s">
        <v>1163</v>
      </c>
    </row>
    <row r="1085" spans="1:1" hidden="1">
      <c r="A1085" s="161" t="s">
        <v>1164</v>
      </c>
    </row>
    <row r="1086" spans="1:1" hidden="1">
      <c r="A1086" s="161" t="s">
        <v>1165</v>
      </c>
    </row>
    <row r="1087" spans="1:1" hidden="1">
      <c r="A1087" s="161" t="s">
        <v>1166</v>
      </c>
    </row>
    <row r="1088" spans="1:1" hidden="1">
      <c r="A1088" s="161" t="s">
        <v>1167</v>
      </c>
    </row>
    <row r="1089" spans="1:1" hidden="1">
      <c r="A1089" s="161" t="s">
        <v>1168</v>
      </c>
    </row>
    <row r="1090" spans="1:1" hidden="1">
      <c r="A1090" s="161" t="s">
        <v>1169</v>
      </c>
    </row>
    <row r="1091" spans="1:1" hidden="1">
      <c r="A1091" s="161" t="s">
        <v>1170</v>
      </c>
    </row>
    <row r="1092" spans="1:1" hidden="1">
      <c r="A1092" s="161" t="s">
        <v>1171</v>
      </c>
    </row>
    <row r="1093" spans="1:1" hidden="1">
      <c r="A1093" s="161" t="s">
        <v>1172</v>
      </c>
    </row>
    <row r="1094" spans="1:1" hidden="1">
      <c r="A1094" s="161" t="s">
        <v>1173</v>
      </c>
    </row>
    <row r="1095" spans="1:1" hidden="1">
      <c r="A1095" s="161" t="s">
        <v>1174</v>
      </c>
    </row>
    <row r="1096" spans="1:1" hidden="1">
      <c r="A1096" s="161" t="s">
        <v>1175</v>
      </c>
    </row>
    <row r="1097" spans="1:1" hidden="1">
      <c r="A1097" s="161" t="s">
        <v>1176</v>
      </c>
    </row>
    <row r="1098" spans="1:1" hidden="1">
      <c r="A1098" s="161" t="s">
        <v>1177</v>
      </c>
    </row>
    <row r="1099" spans="1:1" hidden="1">
      <c r="A1099" s="161" t="s">
        <v>1178</v>
      </c>
    </row>
    <row r="1100" spans="1:1" hidden="1">
      <c r="A1100" s="161" t="s">
        <v>1179</v>
      </c>
    </row>
    <row r="1101" spans="1:1" hidden="1">
      <c r="A1101" s="161" t="s">
        <v>1180</v>
      </c>
    </row>
    <row r="1102" spans="1:1" hidden="1">
      <c r="A1102" s="161" t="s">
        <v>1181</v>
      </c>
    </row>
    <row r="1103" spans="1:1" hidden="1">
      <c r="A1103" s="161" t="s">
        <v>1182</v>
      </c>
    </row>
    <row r="1104" spans="1:1" hidden="1">
      <c r="A1104" s="161" t="s">
        <v>1183</v>
      </c>
    </row>
    <row r="1105" spans="1:1" hidden="1">
      <c r="A1105" s="161" t="s">
        <v>1184</v>
      </c>
    </row>
    <row r="1106" spans="1:1" hidden="1">
      <c r="A1106" s="161" t="s">
        <v>1185</v>
      </c>
    </row>
    <row r="1107" spans="1:1" hidden="1">
      <c r="A1107" s="161" t="s">
        <v>1186</v>
      </c>
    </row>
    <row r="1108" spans="1:1" hidden="1">
      <c r="A1108" s="161" t="s">
        <v>1187</v>
      </c>
    </row>
    <row r="1109" spans="1:1" hidden="1">
      <c r="A1109" s="161" t="s">
        <v>1188</v>
      </c>
    </row>
    <row r="1110" spans="1:1" hidden="1">
      <c r="A1110" s="161" t="s">
        <v>1189</v>
      </c>
    </row>
    <row r="1111" spans="1:1" hidden="1">
      <c r="A1111" s="161" t="s">
        <v>1190</v>
      </c>
    </row>
    <row r="1112" spans="1:1" hidden="1">
      <c r="A1112" s="161" t="s">
        <v>1191</v>
      </c>
    </row>
    <row r="1113" spans="1:1" hidden="1">
      <c r="A1113" s="161" t="s">
        <v>1192</v>
      </c>
    </row>
    <row r="1114" spans="1:1" hidden="1">
      <c r="A1114" s="161" t="s">
        <v>1193</v>
      </c>
    </row>
    <row r="1115" spans="1:1" hidden="1">
      <c r="A1115" s="161" t="s">
        <v>1194</v>
      </c>
    </row>
    <row r="1116" spans="1:1" hidden="1">
      <c r="A1116" s="161" t="s">
        <v>1195</v>
      </c>
    </row>
    <row r="1117" spans="1:1" hidden="1">
      <c r="A1117" s="161" t="s">
        <v>1196</v>
      </c>
    </row>
    <row r="1118" spans="1:1" hidden="1">
      <c r="A1118" s="161" t="s">
        <v>1197</v>
      </c>
    </row>
    <row r="1119" spans="1:1" hidden="1">
      <c r="A1119" s="161" t="s">
        <v>1198</v>
      </c>
    </row>
    <row r="1120" spans="1:1" hidden="1">
      <c r="A1120" s="161" t="s">
        <v>1199</v>
      </c>
    </row>
    <row r="1121" spans="1:1" hidden="1">
      <c r="A1121" s="161" t="s">
        <v>1200</v>
      </c>
    </row>
    <row r="1122" spans="1:1" hidden="1">
      <c r="A1122" s="161" t="s">
        <v>1201</v>
      </c>
    </row>
    <row r="1123" spans="1:1" hidden="1">
      <c r="A1123" s="161" t="s">
        <v>1202</v>
      </c>
    </row>
    <row r="1124" spans="1:1" hidden="1">
      <c r="A1124" s="161" t="s">
        <v>1203</v>
      </c>
    </row>
    <row r="1125" spans="1:1" hidden="1">
      <c r="A1125" s="161" t="s">
        <v>1204</v>
      </c>
    </row>
    <row r="1126" spans="1:1" hidden="1">
      <c r="A1126" s="161" t="s">
        <v>1205</v>
      </c>
    </row>
    <row r="1127" spans="1:1" hidden="1">
      <c r="A1127" s="161" t="s">
        <v>1206</v>
      </c>
    </row>
    <row r="1128" spans="1:1" hidden="1">
      <c r="A1128" s="161" t="s">
        <v>1207</v>
      </c>
    </row>
    <row r="1129" spans="1:1" hidden="1">
      <c r="A1129" s="161" t="s">
        <v>1208</v>
      </c>
    </row>
    <row r="1130" spans="1:1" hidden="1">
      <c r="A1130" s="161" t="s">
        <v>1209</v>
      </c>
    </row>
    <row r="1131" spans="1:1" hidden="1">
      <c r="A1131" s="161" t="s">
        <v>1210</v>
      </c>
    </row>
    <row r="1132" spans="1:1" hidden="1">
      <c r="A1132" s="161" t="s">
        <v>1211</v>
      </c>
    </row>
    <row r="1133" spans="1:1" hidden="1">
      <c r="A1133" s="161" t="s">
        <v>1212</v>
      </c>
    </row>
    <row r="1134" spans="1:1" hidden="1">
      <c r="A1134" s="161" t="s">
        <v>1213</v>
      </c>
    </row>
    <row r="1135" spans="1:1" hidden="1">
      <c r="A1135" s="161" t="s">
        <v>1214</v>
      </c>
    </row>
    <row r="1136" spans="1:1" hidden="1">
      <c r="A1136" s="161" t="s">
        <v>1215</v>
      </c>
    </row>
    <row r="1137" spans="1:1" hidden="1">
      <c r="A1137" s="161" t="s">
        <v>1216</v>
      </c>
    </row>
    <row r="1138" spans="1:1" hidden="1">
      <c r="A1138" s="161" t="s">
        <v>1217</v>
      </c>
    </row>
    <row r="1139" spans="1:1" hidden="1">
      <c r="A1139" s="161" t="s">
        <v>1218</v>
      </c>
    </row>
    <row r="1140" spans="1:1" hidden="1">
      <c r="A1140" s="161" t="s">
        <v>1219</v>
      </c>
    </row>
    <row r="1141" spans="1:1" hidden="1">
      <c r="A1141" s="161" t="s">
        <v>1220</v>
      </c>
    </row>
    <row r="1142" spans="1:1" hidden="1">
      <c r="A1142" s="161" t="s">
        <v>1221</v>
      </c>
    </row>
    <row r="1143" spans="1:1" hidden="1">
      <c r="A1143" s="161" t="s">
        <v>1222</v>
      </c>
    </row>
    <row r="1144" spans="1:1" hidden="1">
      <c r="A1144" s="161" t="s">
        <v>1223</v>
      </c>
    </row>
    <row r="1145" spans="1:1" hidden="1">
      <c r="A1145" s="161" t="s">
        <v>1224</v>
      </c>
    </row>
    <row r="1146" spans="1:1" hidden="1">
      <c r="A1146" s="161" t="s">
        <v>1225</v>
      </c>
    </row>
    <row r="1147" spans="1:1" hidden="1">
      <c r="A1147" s="161" t="s">
        <v>1226</v>
      </c>
    </row>
    <row r="1148" spans="1:1" hidden="1">
      <c r="A1148" s="161" t="s">
        <v>1227</v>
      </c>
    </row>
    <row r="1149" spans="1:1" hidden="1">
      <c r="A1149" s="161" t="s">
        <v>1228</v>
      </c>
    </row>
    <row r="1150" spans="1:1" hidden="1">
      <c r="A1150" s="161" t="s">
        <v>1229</v>
      </c>
    </row>
    <row r="1151" spans="1:1" hidden="1">
      <c r="A1151" s="161" t="s">
        <v>1230</v>
      </c>
    </row>
    <row r="1152" spans="1:1" hidden="1">
      <c r="A1152" s="161" t="s">
        <v>1231</v>
      </c>
    </row>
    <row r="1153" spans="1:1" hidden="1">
      <c r="A1153" s="161" t="s">
        <v>1232</v>
      </c>
    </row>
    <row r="1154" spans="1:1" hidden="1">
      <c r="A1154" s="161" t="s">
        <v>1233</v>
      </c>
    </row>
    <row r="1155" spans="1:1" hidden="1">
      <c r="A1155" s="161" t="s">
        <v>1234</v>
      </c>
    </row>
    <row r="1156" spans="1:1" hidden="1">
      <c r="A1156" s="161" t="s">
        <v>1235</v>
      </c>
    </row>
    <row r="1157" spans="1:1" hidden="1">
      <c r="A1157" s="161" t="s">
        <v>1236</v>
      </c>
    </row>
    <row r="1158" spans="1:1" hidden="1">
      <c r="A1158" s="161" t="s">
        <v>1237</v>
      </c>
    </row>
    <row r="1159" spans="1:1" hidden="1">
      <c r="A1159" s="161" t="s">
        <v>1238</v>
      </c>
    </row>
    <row r="1160" spans="1:1" hidden="1">
      <c r="A1160" s="161" t="s">
        <v>1239</v>
      </c>
    </row>
    <row r="1161" spans="1:1" hidden="1">
      <c r="A1161" s="161" t="s">
        <v>1240</v>
      </c>
    </row>
    <row r="1162" spans="1:1" hidden="1">
      <c r="A1162" s="161" t="s">
        <v>1241</v>
      </c>
    </row>
    <row r="1163" spans="1:1" hidden="1">
      <c r="A1163" s="161" t="s">
        <v>1242</v>
      </c>
    </row>
    <row r="1164" spans="1:1" hidden="1">
      <c r="A1164" s="161" t="s">
        <v>1243</v>
      </c>
    </row>
    <row r="1165" spans="1:1" hidden="1">
      <c r="A1165" s="161" t="s">
        <v>1244</v>
      </c>
    </row>
    <row r="1166" spans="1:1" hidden="1">
      <c r="A1166" s="161" t="s">
        <v>1245</v>
      </c>
    </row>
    <row r="1167" spans="1:1" hidden="1">
      <c r="A1167" s="161" t="s">
        <v>1246</v>
      </c>
    </row>
    <row r="1168" spans="1:1" hidden="1">
      <c r="A1168" s="161" t="s">
        <v>1247</v>
      </c>
    </row>
    <row r="1169" spans="1:1" hidden="1">
      <c r="A1169" s="161" t="s">
        <v>1248</v>
      </c>
    </row>
    <row r="1170" spans="1:1" hidden="1">
      <c r="A1170" s="161" t="s">
        <v>1249</v>
      </c>
    </row>
    <row r="1171" spans="1:1" hidden="1">
      <c r="A1171" s="161" t="s">
        <v>1250</v>
      </c>
    </row>
    <row r="1172" spans="1:1" hidden="1">
      <c r="A1172" s="161" t="s">
        <v>1251</v>
      </c>
    </row>
    <row r="1173" spans="1:1" hidden="1">
      <c r="A1173" s="161" t="s">
        <v>1252</v>
      </c>
    </row>
    <row r="1174" spans="1:1" hidden="1">
      <c r="A1174" s="161" t="s">
        <v>1253</v>
      </c>
    </row>
    <row r="1175" spans="1:1" hidden="1">
      <c r="A1175" s="161" t="s">
        <v>1254</v>
      </c>
    </row>
    <row r="1176" spans="1:1" hidden="1">
      <c r="A1176" s="161" t="s">
        <v>1255</v>
      </c>
    </row>
    <row r="1177" spans="1:1" hidden="1">
      <c r="A1177" s="161" t="s">
        <v>1256</v>
      </c>
    </row>
    <row r="1178" spans="1:1" hidden="1">
      <c r="A1178" s="161" t="s">
        <v>1257</v>
      </c>
    </row>
    <row r="1179" spans="1:1" hidden="1">
      <c r="A1179" s="161" t="s">
        <v>1258</v>
      </c>
    </row>
    <row r="1180" spans="1:1" hidden="1">
      <c r="A1180" s="161" t="s">
        <v>1259</v>
      </c>
    </row>
    <row r="1181" spans="1:1" hidden="1">
      <c r="A1181" s="161" t="s">
        <v>1260</v>
      </c>
    </row>
    <row r="1182" spans="1:1" hidden="1">
      <c r="A1182" s="161" t="s">
        <v>1261</v>
      </c>
    </row>
    <row r="1183" spans="1:1" hidden="1">
      <c r="A1183" s="161" t="s">
        <v>1262</v>
      </c>
    </row>
    <row r="1184" spans="1:1" hidden="1">
      <c r="A1184" s="161" t="s">
        <v>1263</v>
      </c>
    </row>
    <row r="1185" spans="1:1" hidden="1">
      <c r="A1185" s="161" t="s">
        <v>1264</v>
      </c>
    </row>
    <row r="1186" spans="1:1" hidden="1">
      <c r="A1186" s="161" t="s">
        <v>1265</v>
      </c>
    </row>
    <row r="1187" spans="1:1" hidden="1">
      <c r="A1187" s="161" t="s">
        <v>1266</v>
      </c>
    </row>
    <row r="1188" spans="1:1" hidden="1">
      <c r="A1188" s="161" t="s">
        <v>1267</v>
      </c>
    </row>
    <row r="1189" spans="1:1" hidden="1">
      <c r="A1189" s="161" t="s">
        <v>1268</v>
      </c>
    </row>
    <row r="1190" spans="1:1" hidden="1">
      <c r="A1190" s="161" t="s">
        <v>1269</v>
      </c>
    </row>
    <row r="1191" spans="1:1" hidden="1">
      <c r="A1191" s="161" t="s">
        <v>1270</v>
      </c>
    </row>
    <row r="1192" spans="1:1" hidden="1">
      <c r="A1192" s="161" t="s">
        <v>1271</v>
      </c>
    </row>
    <row r="1193" spans="1:1" hidden="1">
      <c r="A1193" s="161" t="s">
        <v>1272</v>
      </c>
    </row>
    <row r="1194" spans="1:1" hidden="1">
      <c r="A1194" s="161" t="s">
        <v>1273</v>
      </c>
    </row>
    <row r="1195" spans="1:1" hidden="1">
      <c r="A1195" s="161" t="s">
        <v>1274</v>
      </c>
    </row>
    <row r="1196" spans="1:1" hidden="1">
      <c r="A1196" s="161" t="s">
        <v>1275</v>
      </c>
    </row>
    <row r="1197" spans="1:1" hidden="1">
      <c r="A1197" s="161" t="s">
        <v>1276</v>
      </c>
    </row>
    <row r="1198" spans="1:1" hidden="1">
      <c r="A1198" s="161" t="s">
        <v>1277</v>
      </c>
    </row>
    <row r="1199" spans="1:1" hidden="1">
      <c r="A1199" s="161" t="s">
        <v>1278</v>
      </c>
    </row>
    <row r="1200" spans="1:1" hidden="1">
      <c r="A1200" s="161" t="s">
        <v>1279</v>
      </c>
    </row>
    <row r="1201" spans="1:1" hidden="1">
      <c r="A1201" s="161" t="s">
        <v>1280</v>
      </c>
    </row>
    <row r="1202" spans="1:1" hidden="1">
      <c r="A1202" s="161" t="s">
        <v>1281</v>
      </c>
    </row>
    <row r="1203" spans="1:1" hidden="1">
      <c r="A1203" s="161" t="s">
        <v>1282</v>
      </c>
    </row>
    <row r="1204" spans="1:1" hidden="1">
      <c r="A1204" s="161" t="s">
        <v>1283</v>
      </c>
    </row>
    <row r="1205" spans="1:1" hidden="1">
      <c r="A1205" s="161" t="s">
        <v>1284</v>
      </c>
    </row>
    <row r="1206" spans="1:1" hidden="1">
      <c r="A1206" s="161" t="s">
        <v>1285</v>
      </c>
    </row>
    <row r="1207" spans="1:1" hidden="1">
      <c r="A1207" s="161" t="s">
        <v>1286</v>
      </c>
    </row>
    <row r="1208" spans="1:1" hidden="1">
      <c r="A1208" s="161" t="s">
        <v>1287</v>
      </c>
    </row>
    <row r="1209" spans="1:1" hidden="1">
      <c r="A1209" s="161" t="s">
        <v>1288</v>
      </c>
    </row>
    <row r="1210" spans="1:1" hidden="1">
      <c r="A1210" s="161" t="s">
        <v>1289</v>
      </c>
    </row>
    <row r="1211" spans="1:1" hidden="1">
      <c r="A1211" s="161" t="s">
        <v>1290</v>
      </c>
    </row>
    <row r="1212" spans="1:1" hidden="1">
      <c r="A1212" s="161" t="s">
        <v>1291</v>
      </c>
    </row>
    <row r="1213" spans="1:1" hidden="1">
      <c r="A1213" s="161" t="s">
        <v>1292</v>
      </c>
    </row>
    <row r="1214" spans="1:1" hidden="1">
      <c r="A1214" s="161" t="s">
        <v>1293</v>
      </c>
    </row>
    <row r="1215" spans="1:1" hidden="1">
      <c r="A1215" s="161" t="s">
        <v>1294</v>
      </c>
    </row>
    <row r="1216" spans="1:1" hidden="1">
      <c r="A1216" s="161" t="s">
        <v>1295</v>
      </c>
    </row>
    <row r="1217" spans="1:1" hidden="1">
      <c r="A1217" s="161" t="s">
        <v>1296</v>
      </c>
    </row>
    <row r="1218" spans="1:1" hidden="1">
      <c r="A1218" s="161" t="s">
        <v>1297</v>
      </c>
    </row>
    <row r="1219" spans="1:1" hidden="1">
      <c r="A1219" s="161" t="s">
        <v>1298</v>
      </c>
    </row>
    <row r="1220" spans="1:1" hidden="1">
      <c r="A1220" s="161" t="s">
        <v>1299</v>
      </c>
    </row>
    <row r="1221" spans="1:1" hidden="1">
      <c r="A1221" s="161" t="s">
        <v>1300</v>
      </c>
    </row>
    <row r="1222" spans="1:1" hidden="1">
      <c r="A1222" s="161" t="s">
        <v>1301</v>
      </c>
    </row>
    <row r="1223" spans="1:1" hidden="1">
      <c r="A1223" s="161" t="s">
        <v>1302</v>
      </c>
    </row>
    <row r="1224" spans="1:1" hidden="1">
      <c r="A1224" s="161" t="s">
        <v>1303</v>
      </c>
    </row>
    <row r="1225" spans="1:1" hidden="1">
      <c r="A1225" s="161" t="s">
        <v>1304</v>
      </c>
    </row>
    <row r="1226" spans="1:1" hidden="1">
      <c r="A1226" s="161" t="s">
        <v>1305</v>
      </c>
    </row>
    <row r="1227" spans="1:1" hidden="1">
      <c r="A1227" s="161" t="s">
        <v>1306</v>
      </c>
    </row>
    <row r="1228" spans="1:1" hidden="1">
      <c r="A1228" s="161" t="s">
        <v>1307</v>
      </c>
    </row>
    <row r="1229" spans="1:1" hidden="1">
      <c r="A1229" s="161" t="s">
        <v>1308</v>
      </c>
    </row>
    <row r="1230" spans="1:1" hidden="1">
      <c r="A1230" s="161" t="s">
        <v>1309</v>
      </c>
    </row>
    <row r="1231" spans="1:1" hidden="1">
      <c r="A1231" s="161" t="s">
        <v>1310</v>
      </c>
    </row>
    <row r="1232" spans="1:1" hidden="1">
      <c r="A1232" s="161" t="s">
        <v>1311</v>
      </c>
    </row>
    <row r="1233" spans="1:1" hidden="1">
      <c r="A1233" s="161" t="s">
        <v>1312</v>
      </c>
    </row>
    <row r="1234" spans="1:1" hidden="1">
      <c r="A1234" s="161" t="s">
        <v>1313</v>
      </c>
    </row>
    <row r="1235" spans="1:1" hidden="1">
      <c r="A1235" s="161" t="s">
        <v>1314</v>
      </c>
    </row>
    <row r="1236" spans="1:1" hidden="1">
      <c r="A1236" s="161" t="s">
        <v>1315</v>
      </c>
    </row>
    <row r="1237" spans="1:1" hidden="1">
      <c r="A1237" s="161" t="s">
        <v>1316</v>
      </c>
    </row>
    <row r="1238" spans="1:1" hidden="1">
      <c r="A1238" s="161" t="s">
        <v>1317</v>
      </c>
    </row>
    <row r="1239" spans="1:1" hidden="1">
      <c r="A1239" s="161" t="s">
        <v>1318</v>
      </c>
    </row>
    <row r="1240" spans="1:1" hidden="1">
      <c r="A1240" s="161" t="s">
        <v>1319</v>
      </c>
    </row>
    <row r="1241" spans="1:1" hidden="1">
      <c r="A1241" s="161" t="s">
        <v>1320</v>
      </c>
    </row>
    <row r="1242" spans="1:1" hidden="1">
      <c r="A1242" s="161" t="s">
        <v>1321</v>
      </c>
    </row>
    <row r="1243" spans="1:1" hidden="1">
      <c r="A1243" s="161" t="s">
        <v>1322</v>
      </c>
    </row>
    <row r="1244" spans="1:1" hidden="1">
      <c r="A1244" s="161" t="s">
        <v>1323</v>
      </c>
    </row>
    <row r="1245" spans="1:1" hidden="1">
      <c r="A1245" s="161" t="s">
        <v>1324</v>
      </c>
    </row>
    <row r="1246" spans="1:1" hidden="1">
      <c r="A1246" s="161" t="s">
        <v>1325</v>
      </c>
    </row>
    <row r="1247" spans="1:1" hidden="1">
      <c r="A1247" s="161" t="s">
        <v>1326</v>
      </c>
    </row>
    <row r="1248" spans="1:1" hidden="1">
      <c r="A1248" s="161" t="s">
        <v>1327</v>
      </c>
    </row>
    <row r="1249" spans="1:1" hidden="1">
      <c r="A1249" s="161" t="s">
        <v>1328</v>
      </c>
    </row>
    <row r="1250" spans="1:1" hidden="1">
      <c r="A1250" s="161" t="s">
        <v>1329</v>
      </c>
    </row>
    <row r="1251" spans="1:1" hidden="1">
      <c r="A1251" s="161" t="s">
        <v>1330</v>
      </c>
    </row>
    <row r="1252" spans="1:1" hidden="1">
      <c r="A1252" s="161" t="s">
        <v>1331</v>
      </c>
    </row>
    <row r="1253" spans="1:1" hidden="1">
      <c r="A1253" s="161" t="s">
        <v>1332</v>
      </c>
    </row>
    <row r="1254" spans="1:1" hidden="1">
      <c r="A1254" s="161" t="s">
        <v>1333</v>
      </c>
    </row>
    <row r="1255" spans="1:1" hidden="1">
      <c r="A1255" s="161" t="s">
        <v>1334</v>
      </c>
    </row>
    <row r="1256" spans="1:1" hidden="1">
      <c r="A1256" s="161" t="s">
        <v>1335</v>
      </c>
    </row>
    <row r="1257" spans="1:1" hidden="1">
      <c r="A1257" s="161" t="s">
        <v>1336</v>
      </c>
    </row>
    <row r="1258" spans="1:1" hidden="1">
      <c r="A1258" s="161" t="s">
        <v>1337</v>
      </c>
    </row>
    <row r="1259" spans="1:1" hidden="1">
      <c r="A1259" s="161" t="s">
        <v>1338</v>
      </c>
    </row>
    <row r="1260" spans="1:1" hidden="1">
      <c r="A1260" s="161" t="s">
        <v>1339</v>
      </c>
    </row>
    <row r="1261" spans="1:1" hidden="1">
      <c r="A1261" s="161" t="s">
        <v>1340</v>
      </c>
    </row>
    <row r="1262" spans="1:1" hidden="1">
      <c r="A1262" s="161" t="s">
        <v>1341</v>
      </c>
    </row>
    <row r="1263" spans="1:1" hidden="1">
      <c r="A1263" s="161" t="s">
        <v>1342</v>
      </c>
    </row>
    <row r="1264" spans="1:1" hidden="1">
      <c r="A1264" s="161" t="s">
        <v>1343</v>
      </c>
    </row>
    <row r="1265" spans="1:1" hidden="1">
      <c r="A1265" s="161" t="s">
        <v>1344</v>
      </c>
    </row>
    <row r="1266" spans="1:1" hidden="1">
      <c r="A1266" s="161" t="s">
        <v>1345</v>
      </c>
    </row>
    <row r="1267" spans="1:1" hidden="1">
      <c r="A1267" s="161" t="s">
        <v>1346</v>
      </c>
    </row>
    <row r="1268" spans="1:1" hidden="1">
      <c r="A1268" s="161" t="s">
        <v>1347</v>
      </c>
    </row>
    <row r="1269" spans="1:1" hidden="1">
      <c r="A1269" s="161" t="s">
        <v>1348</v>
      </c>
    </row>
    <row r="1270" spans="1:1" hidden="1">
      <c r="A1270" s="161" t="s">
        <v>1349</v>
      </c>
    </row>
    <row r="1271" spans="1:1" hidden="1">
      <c r="A1271" s="161" t="s">
        <v>1350</v>
      </c>
    </row>
    <row r="1272" spans="1:1" hidden="1">
      <c r="A1272" s="161" t="s">
        <v>1351</v>
      </c>
    </row>
    <row r="1273" spans="1:1" hidden="1">
      <c r="A1273" s="161" t="s">
        <v>1352</v>
      </c>
    </row>
    <row r="1274" spans="1:1" hidden="1">
      <c r="A1274" s="161" t="s">
        <v>1353</v>
      </c>
    </row>
    <row r="1275" spans="1:1" hidden="1">
      <c r="A1275" s="161" t="s">
        <v>1354</v>
      </c>
    </row>
    <row r="1276" spans="1:1" hidden="1">
      <c r="A1276" s="161" t="s">
        <v>1355</v>
      </c>
    </row>
    <row r="1277" spans="1:1" hidden="1">
      <c r="A1277" s="161" t="s">
        <v>1356</v>
      </c>
    </row>
    <row r="1278" spans="1:1" hidden="1">
      <c r="A1278" s="161" t="s">
        <v>1357</v>
      </c>
    </row>
    <row r="1279" spans="1:1" hidden="1">
      <c r="A1279" s="161" t="s">
        <v>1358</v>
      </c>
    </row>
    <row r="1280" spans="1:1" hidden="1">
      <c r="A1280" s="161" t="s">
        <v>1359</v>
      </c>
    </row>
    <row r="1281" spans="1:1" hidden="1">
      <c r="A1281" s="161" t="s">
        <v>1360</v>
      </c>
    </row>
    <row r="1282" spans="1:1" hidden="1">
      <c r="A1282" s="161" t="s">
        <v>1361</v>
      </c>
    </row>
    <row r="1283" spans="1:1" hidden="1">
      <c r="A1283" s="161" t="s">
        <v>1362</v>
      </c>
    </row>
    <row r="1284" spans="1:1" hidden="1">
      <c r="A1284" s="161" t="s">
        <v>1363</v>
      </c>
    </row>
    <row r="1285" spans="1:1" hidden="1">
      <c r="A1285" s="161" t="s">
        <v>1364</v>
      </c>
    </row>
    <row r="1286" spans="1:1" hidden="1">
      <c r="A1286" s="161" t="s">
        <v>1365</v>
      </c>
    </row>
    <row r="1287" spans="1:1" hidden="1">
      <c r="A1287" s="161" t="s">
        <v>1366</v>
      </c>
    </row>
    <row r="1288" spans="1:1" hidden="1">
      <c r="A1288" s="161" t="s">
        <v>1367</v>
      </c>
    </row>
    <row r="1289" spans="1:1" hidden="1">
      <c r="A1289" s="161" t="s">
        <v>1368</v>
      </c>
    </row>
    <row r="1290" spans="1:1" hidden="1">
      <c r="A1290" s="161" t="s">
        <v>1369</v>
      </c>
    </row>
    <row r="1291" spans="1:1" hidden="1">
      <c r="A1291" s="161" t="s">
        <v>1370</v>
      </c>
    </row>
    <row r="1292" spans="1:1" hidden="1">
      <c r="A1292" s="161" t="s">
        <v>1371</v>
      </c>
    </row>
    <row r="1293" spans="1:1" hidden="1">
      <c r="A1293" s="161" t="s">
        <v>1372</v>
      </c>
    </row>
    <row r="1294" spans="1:1" hidden="1">
      <c r="A1294" s="161" t="s">
        <v>1373</v>
      </c>
    </row>
    <row r="1295" spans="1:1" hidden="1">
      <c r="A1295" s="161" t="s">
        <v>1374</v>
      </c>
    </row>
    <row r="1296" spans="1:1" hidden="1">
      <c r="A1296" s="161" t="s">
        <v>1375</v>
      </c>
    </row>
    <row r="1297" spans="1:1" hidden="1">
      <c r="A1297" s="161" t="s">
        <v>1376</v>
      </c>
    </row>
    <row r="1298" spans="1:1" hidden="1">
      <c r="A1298" s="161" t="s">
        <v>1377</v>
      </c>
    </row>
    <row r="1299" spans="1:1" hidden="1">
      <c r="A1299" s="161" t="s">
        <v>1378</v>
      </c>
    </row>
    <row r="1300" spans="1:1" hidden="1">
      <c r="A1300" s="161" t="s">
        <v>1379</v>
      </c>
    </row>
    <row r="1301" spans="1:1" hidden="1">
      <c r="A1301" s="161" t="s">
        <v>1380</v>
      </c>
    </row>
    <row r="1302" spans="1:1" hidden="1">
      <c r="A1302" s="161" t="s">
        <v>1381</v>
      </c>
    </row>
    <row r="1303" spans="1:1" hidden="1">
      <c r="A1303" s="161" t="s">
        <v>1382</v>
      </c>
    </row>
    <row r="1304" spans="1:1" hidden="1">
      <c r="A1304" s="161" t="s">
        <v>1383</v>
      </c>
    </row>
    <row r="1305" spans="1:1" hidden="1">
      <c r="A1305" s="161" t="s">
        <v>1384</v>
      </c>
    </row>
    <row r="1306" spans="1:1" hidden="1">
      <c r="A1306" s="161" t="s">
        <v>1385</v>
      </c>
    </row>
    <row r="1307" spans="1:1" hidden="1">
      <c r="A1307" s="161" t="s">
        <v>1386</v>
      </c>
    </row>
    <row r="1308" spans="1:1" hidden="1">
      <c r="A1308" s="161" t="s">
        <v>1387</v>
      </c>
    </row>
    <row r="1309" spans="1:1" hidden="1">
      <c r="A1309" s="161" t="s">
        <v>1388</v>
      </c>
    </row>
    <row r="1310" spans="1:1" hidden="1">
      <c r="A1310" s="161" t="s">
        <v>1389</v>
      </c>
    </row>
    <row r="1311" spans="1:1" hidden="1">
      <c r="A1311" s="161" t="s">
        <v>1390</v>
      </c>
    </row>
    <row r="1312" spans="1:1" hidden="1">
      <c r="A1312" s="161" t="s">
        <v>1391</v>
      </c>
    </row>
    <row r="1313" spans="1:1" hidden="1">
      <c r="A1313" s="161" t="s">
        <v>1392</v>
      </c>
    </row>
    <row r="1314" spans="1:1" hidden="1">
      <c r="A1314" s="161" t="s">
        <v>1393</v>
      </c>
    </row>
    <row r="1315" spans="1:1" hidden="1">
      <c r="A1315" s="161" t="s">
        <v>1394</v>
      </c>
    </row>
    <row r="1316" spans="1:1" hidden="1">
      <c r="A1316" s="161" t="s">
        <v>1395</v>
      </c>
    </row>
    <row r="1317" spans="1:1" hidden="1">
      <c r="A1317" s="161" t="s">
        <v>1396</v>
      </c>
    </row>
    <row r="1318" spans="1:1" hidden="1">
      <c r="A1318" s="161" t="s">
        <v>1397</v>
      </c>
    </row>
    <row r="1319" spans="1:1" hidden="1">
      <c r="A1319" s="161" t="s">
        <v>1398</v>
      </c>
    </row>
    <row r="1320" spans="1:1" hidden="1">
      <c r="A1320" s="161" t="s">
        <v>1399</v>
      </c>
    </row>
    <row r="1321" spans="1:1" hidden="1">
      <c r="A1321" s="161" t="s">
        <v>1400</v>
      </c>
    </row>
    <row r="1322" spans="1:1" hidden="1">
      <c r="A1322" s="161" t="s">
        <v>1401</v>
      </c>
    </row>
    <row r="1323" spans="1:1" hidden="1">
      <c r="A1323" s="161" t="s">
        <v>1402</v>
      </c>
    </row>
    <row r="1324" spans="1:1" hidden="1">
      <c r="A1324" s="161" t="s">
        <v>1403</v>
      </c>
    </row>
    <row r="1325" spans="1:1" hidden="1">
      <c r="A1325" s="161" t="s">
        <v>1404</v>
      </c>
    </row>
    <row r="1326" spans="1:1" hidden="1">
      <c r="A1326" s="161" t="s">
        <v>1405</v>
      </c>
    </row>
    <row r="1327" spans="1:1" hidden="1">
      <c r="A1327" s="161" t="s">
        <v>1406</v>
      </c>
    </row>
    <row r="1328" spans="1:1" hidden="1">
      <c r="A1328" s="161" t="s">
        <v>1407</v>
      </c>
    </row>
    <row r="1329" spans="1:1" hidden="1">
      <c r="A1329" s="161" t="s">
        <v>1408</v>
      </c>
    </row>
    <row r="1330" spans="1:1" hidden="1">
      <c r="A1330" s="161" t="s">
        <v>1409</v>
      </c>
    </row>
    <row r="1331" spans="1:1" hidden="1">
      <c r="A1331" s="161" t="s">
        <v>1410</v>
      </c>
    </row>
    <row r="1332" spans="1:1" hidden="1">
      <c r="A1332" s="161" t="s">
        <v>1411</v>
      </c>
    </row>
    <row r="1333" spans="1:1" hidden="1">
      <c r="A1333" s="161" t="s">
        <v>1412</v>
      </c>
    </row>
    <row r="1334" spans="1:1" hidden="1">
      <c r="A1334" s="161" t="s">
        <v>1413</v>
      </c>
    </row>
    <row r="1335" spans="1:1" hidden="1">
      <c r="A1335" s="161" t="s">
        <v>1414</v>
      </c>
    </row>
    <row r="1336" spans="1:1" hidden="1">
      <c r="A1336" s="161" t="s">
        <v>1415</v>
      </c>
    </row>
    <row r="1337" spans="1:1" hidden="1">
      <c r="A1337" s="161" t="s">
        <v>1416</v>
      </c>
    </row>
    <row r="1338" spans="1:1" hidden="1">
      <c r="A1338" s="161" t="s">
        <v>1417</v>
      </c>
    </row>
    <row r="1339" spans="1:1" hidden="1">
      <c r="A1339" s="161" t="s">
        <v>1418</v>
      </c>
    </row>
    <row r="1340" spans="1:1" hidden="1">
      <c r="A1340" s="161" t="s">
        <v>1419</v>
      </c>
    </row>
    <row r="1341" spans="1:1" hidden="1">
      <c r="A1341" s="161" t="s">
        <v>1420</v>
      </c>
    </row>
    <row r="1342" spans="1:1" hidden="1">
      <c r="A1342" s="161" t="s">
        <v>1421</v>
      </c>
    </row>
    <row r="1343" spans="1:1" hidden="1">
      <c r="A1343" s="161" t="s">
        <v>1422</v>
      </c>
    </row>
    <row r="1344" spans="1:1" hidden="1">
      <c r="A1344" s="161" t="s">
        <v>1423</v>
      </c>
    </row>
    <row r="1345" spans="1:1" hidden="1">
      <c r="A1345" s="161" t="s">
        <v>1424</v>
      </c>
    </row>
    <row r="1346" spans="1:1" hidden="1">
      <c r="A1346" s="161" t="s">
        <v>1425</v>
      </c>
    </row>
    <row r="1347" spans="1:1" hidden="1">
      <c r="A1347" s="161" t="s">
        <v>1426</v>
      </c>
    </row>
    <row r="1348" spans="1:1" hidden="1">
      <c r="A1348" s="161" t="s">
        <v>1427</v>
      </c>
    </row>
    <row r="1349" spans="1:1" hidden="1">
      <c r="A1349" s="161" t="s">
        <v>1428</v>
      </c>
    </row>
    <row r="1350" spans="1:1" hidden="1">
      <c r="A1350" s="161" t="s">
        <v>1429</v>
      </c>
    </row>
    <row r="1351" spans="1:1" hidden="1">
      <c r="A1351" s="161" t="s">
        <v>1430</v>
      </c>
    </row>
    <row r="1352" spans="1:1" hidden="1">
      <c r="A1352" s="161" t="s">
        <v>1431</v>
      </c>
    </row>
    <row r="1353" spans="1:1" hidden="1">
      <c r="A1353" s="161" t="s">
        <v>1432</v>
      </c>
    </row>
    <row r="1354" spans="1:1" hidden="1">
      <c r="A1354" s="161" t="s">
        <v>1433</v>
      </c>
    </row>
    <row r="1355" spans="1:1" hidden="1">
      <c r="A1355" s="161" t="s">
        <v>1434</v>
      </c>
    </row>
    <row r="1356" spans="1:1" hidden="1">
      <c r="A1356" s="161" t="s">
        <v>1435</v>
      </c>
    </row>
    <row r="1357" spans="1:1" hidden="1">
      <c r="A1357" s="161" t="s">
        <v>1436</v>
      </c>
    </row>
    <row r="1358" spans="1:1" hidden="1">
      <c r="A1358" s="161" t="s">
        <v>1437</v>
      </c>
    </row>
    <row r="1359" spans="1:1" hidden="1">
      <c r="A1359" s="161" t="s">
        <v>1438</v>
      </c>
    </row>
    <row r="1360" spans="1:1" hidden="1">
      <c r="A1360" s="161" t="s">
        <v>1439</v>
      </c>
    </row>
    <row r="1361" spans="1:1" hidden="1">
      <c r="A1361" s="161" t="s">
        <v>1440</v>
      </c>
    </row>
    <row r="1362" spans="1:1" hidden="1">
      <c r="A1362" s="161" t="s">
        <v>1441</v>
      </c>
    </row>
    <row r="1363" spans="1:1" hidden="1">
      <c r="A1363" s="161" t="s">
        <v>1442</v>
      </c>
    </row>
    <row r="1364" spans="1:1" hidden="1">
      <c r="A1364" s="161" t="s">
        <v>1443</v>
      </c>
    </row>
    <row r="1365" spans="1:1" hidden="1">
      <c r="A1365" s="161" t="s">
        <v>1444</v>
      </c>
    </row>
    <row r="1366" spans="1:1" hidden="1">
      <c r="A1366" s="161" t="s">
        <v>1445</v>
      </c>
    </row>
    <row r="1367" spans="1:1" hidden="1">
      <c r="A1367" s="161" t="s">
        <v>1446</v>
      </c>
    </row>
    <row r="1368" spans="1:1" hidden="1">
      <c r="A1368" s="161" t="s">
        <v>1447</v>
      </c>
    </row>
    <row r="1369" spans="1:1" hidden="1">
      <c r="A1369" s="161" t="s">
        <v>1448</v>
      </c>
    </row>
    <row r="1370" spans="1:1" hidden="1">
      <c r="A1370" s="161" t="s">
        <v>1449</v>
      </c>
    </row>
    <row r="1371" spans="1:1" hidden="1">
      <c r="A1371" s="161" t="s">
        <v>1450</v>
      </c>
    </row>
    <row r="1372" spans="1:1" hidden="1">
      <c r="A1372" s="161" t="s">
        <v>1451</v>
      </c>
    </row>
    <row r="1373" spans="1:1" hidden="1">
      <c r="A1373" s="161" t="s">
        <v>1452</v>
      </c>
    </row>
    <row r="1374" spans="1:1" hidden="1">
      <c r="A1374" s="161" t="s">
        <v>1453</v>
      </c>
    </row>
    <row r="1375" spans="1:1" hidden="1">
      <c r="A1375" s="161" t="s">
        <v>1454</v>
      </c>
    </row>
    <row r="1376" spans="1:1" hidden="1">
      <c r="A1376" s="161" t="s">
        <v>1455</v>
      </c>
    </row>
    <row r="1377" spans="1:1" hidden="1">
      <c r="A1377" s="161" t="s">
        <v>1456</v>
      </c>
    </row>
    <row r="1378" spans="1:1" hidden="1">
      <c r="A1378" s="161" t="s">
        <v>1457</v>
      </c>
    </row>
    <row r="1379" spans="1:1" hidden="1">
      <c r="A1379" s="161" t="s">
        <v>1458</v>
      </c>
    </row>
    <row r="1380" spans="1:1" hidden="1">
      <c r="A1380" s="161" t="s">
        <v>1459</v>
      </c>
    </row>
    <row r="1381" spans="1:1" hidden="1">
      <c r="A1381" s="161" t="s">
        <v>1460</v>
      </c>
    </row>
    <row r="1382" spans="1:1" hidden="1">
      <c r="A1382" s="161" t="s">
        <v>1461</v>
      </c>
    </row>
    <row r="1383" spans="1:1" hidden="1">
      <c r="A1383" s="161" t="s">
        <v>1462</v>
      </c>
    </row>
    <row r="1384" spans="1:1" hidden="1">
      <c r="A1384" s="161" t="s">
        <v>1463</v>
      </c>
    </row>
    <row r="1385" spans="1:1" hidden="1">
      <c r="A1385" s="161" t="s">
        <v>1464</v>
      </c>
    </row>
    <row r="1386" spans="1:1" hidden="1">
      <c r="A1386" s="161" t="s">
        <v>1465</v>
      </c>
    </row>
    <row r="1387" spans="1:1" hidden="1">
      <c r="A1387" s="161" t="s">
        <v>1466</v>
      </c>
    </row>
    <row r="1388" spans="1:1" hidden="1">
      <c r="A1388" s="161" t="s">
        <v>1467</v>
      </c>
    </row>
    <row r="1389" spans="1:1" hidden="1">
      <c r="A1389" s="161" t="s">
        <v>1468</v>
      </c>
    </row>
    <row r="1390" spans="1:1" hidden="1">
      <c r="A1390" s="161" t="s">
        <v>1469</v>
      </c>
    </row>
    <row r="1391" spans="1:1" hidden="1">
      <c r="A1391" s="161" t="s">
        <v>1470</v>
      </c>
    </row>
    <row r="1392" spans="1:1" hidden="1">
      <c r="A1392" s="161" t="s">
        <v>1471</v>
      </c>
    </row>
    <row r="1393" spans="1:1" hidden="1">
      <c r="A1393" s="161" t="s">
        <v>1472</v>
      </c>
    </row>
    <row r="1394" spans="1:1" hidden="1">
      <c r="A1394" s="161" t="s">
        <v>1473</v>
      </c>
    </row>
    <row r="1395" spans="1:1" hidden="1">
      <c r="A1395" s="161" t="s">
        <v>1474</v>
      </c>
    </row>
    <row r="1396" spans="1:1" hidden="1">
      <c r="A1396" s="161" t="s">
        <v>1475</v>
      </c>
    </row>
    <row r="1397" spans="1:1" hidden="1">
      <c r="A1397" s="161" t="s">
        <v>1476</v>
      </c>
    </row>
    <row r="1398" spans="1:1" hidden="1">
      <c r="A1398" s="161" t="s">
        <v>1477</v>
      </c>
    </row>
    <row r="1399" spans="1:1" hidden="1">
      <c r="A1399" s="161" t="s">
        <v>1478</v>
      </c>
    </row>
    <row r="1400" spans="1:1" hidden="1">
      <c r="A1400" s="161" t="s">
        <v>1479</v>
      </c>
    </row>
    <row r="1401" spans="1:1" hidden="1">
      <c r="A1401" s="161" t="s">
        <v>1480</v>
      </c>
    </row>
    <row r="1402" spans="1:1" hidden="1">
      <c r="A1402" s="161" t="s">
        <v>1481</v>
      </c>
    </row>
    <row r="1403" spans="1:1" hidden="1">
      <c r="A1403" s="161" t="s">
        <v>1482</v>
      </c>
    </row>
    <row r="1404" spans="1:1" hidden="1">
      <c r="A1404" s="161" t="s">
        <v>1483</v>
      </c>
    </row>
    <row r="1405" spans="1:1" hidden="1">
      <c r="A1405" s="161" t="s">
        <v>1484</v>
      </c>
    </row>
    <row r="1406" spans="1:1" hidden="1">
      <c r="A1406" s="161" t="s">
        <v>1485</v>
      </c>
    </row>
    <row r="1407" spans="1:1" hidden="1">
      <c r="A1407" s="161" t="s">
        <v>1486</v>
      </c>
    </row>
    <row r="1408" spans="1:1" hidden="1">
      <c r="A1408" s="161" t="s">
        <v>1487</v>
      </c>
    </row>
    <row r="1409" spans="1:1" hidden="1">
      <c r="A1409" s="161" t="s">
        <v>1488</v>
      </c>
    </row>
    <row r="1410" spans="1:1" hidden="1">
      <c r="A1410" s="161" t="s">
        <v>1489</v>
      </c>
    </row>
    <row r="1411" spans="1:1" hidden="1">
      <c r="A1411" s="161" t="s">
        <v>1490</v>
      </c>
    </row>
    <row r="1412" spans="1:1" hidden="1">
      <c r="A1412" s="161" t="s">
        <v>1491</v>
      </c>
    </row>
    <row r="1413" spans="1:1" hidden="1">
      <c r="A1413" s="161" t="s">
        <v>1492</v>
      </c>
    </row>
    <row r="1414" spans="1:1" hidden="1">
      <c r="A1414" s="161" t="s">
        <v>1493</v>
      </c>
    </row>
    <row r="1415" spans="1:1" hidden="1">
      <c r="A1415" s="161" t="s">
        <v>1494</v>
      </c>
    </row>
    <row r="1416" spans="1:1" hidden="1">
      <c r="A1416" s="161" t="s">
        <v>1495</v>
      </c>
    </row>
    <row r="1417" spans="1:1" hidden="1">
      <c r="A1417" s="161" t="s">
        <v>1496</v>
      </c>
    </row>
    <row r="1418" spans="1:1" hidden="1">
      <c r="A1418" s="161" t="s">
        <v>1497</v>
      </c>
    </row>
    <row r="1419" spans="1:1" hidden="1">
      <c r="A1419" s="161" t="s">
        <v>1498</v>
      </c>
    </row>
    <row r="1420" spans="1:1" hidden="1">
      <c r="A1420" s="161" t="s">
        <v>1499</v>
      </c>
    </row>
    <row r="1421" spans="1:1" hidden="1">
      <c r="A1421" s="161" t="s">
        <v>1500</v>
      </c>
    </row>
    <row r="1422" spans="1:1" hidden="1">
      <c r="A1422" s="161" t="s">
        <v>1501</v>
      </c>
    </row>
    <row r="1423" spans="1:1" hidden="1">
      <c r="A1423" s="161" t="s">
        <v>1502</v>
      </c>
    </row>
    <row r="1424" spans="1:1" hidden="1">
      <c r="A1424" s="161" t="s">
        <v>1503</v>
      </c>
    </row>
    <row r="1425" spans="1:1" hidden="1">
      <c r="A1425" s="161" t="s">
        <v>1504</v>
      </c>
    </row>
    <row r="1426" spans="1:1" hidden="1">
      <c r="A1426" s="161" t="s">
        <v>1505</v>
      </c>
    </row>
    <row r="1427" spans="1:1" hidden="1">
      <c r="A1427" s="161" t="s">
        <v>1506</v>
      </c>
    </row>
    <row r="1428" spans="1:1" hidden="1">
      <c r="A1428" s="161" t="s">
        <v>1507</v>
      </c>
    </row>
    <row r="1429" spans="1:1" hidden="1">
      <c r="A1429" s="161" t="s">
        <v>1508</v>
      </c>
    </row>
    <row r="1430" spans="1:1" hidden="1">
      <c r="A1430" s="161" t="s">
        <v>1509</v>
      </c>
    </row>
    <row r="1431" spans="1:1" hidden="1">
      <c r="A1431" s="161" t="s">
        <v>1510</v>
      </c>
    </row>
    <row r="1432" spans="1:1" hidden="1">
      <c r="A1432" s="161" t="s">
        <v>1511</v>
      </c>
    </row>
    <row r="1433" spans="1:1" hidden="1">
      <c r="A1433" s="161" t="s">
        <v>1512</v>
      </c>
    </row>
    <row r="1434" spans="1:1" hidden="1">
      <c r="A1434" s="161" t="s">
        <v>1513</v>
      </c>
    </row>
    <row r="1435" spans="1:1" hidden="1">
      <c r="A1435" s="161" t="s">
        <v>1514</v>
      </c>
    </row>
    <row r="1436" spans="1:1" hidden="1">
      <c r="A1436" s="161" t="s">
        <v>1515</v>
      </c>
    </row>
    <row r="1437" spans="1:1" hidden="1">
      <c r="A1437" s="161" t="s">
        <v>1516</v>
      </c>
    </row>
    <row r="1438" spans="1:1" hidden="1">
      <c r="A1438" s="161" t="s">
        <v>1517</v>
      </c>
    </row>
    <row r="1439" spans="1:1" hidden="1">
      <c r="A1439" s="161" t="s">
        <v>1518</v>
      </c>
    </row>
    <row r="1440" spans="1:1" hidden="1">
      <c r="A1440" s="161" t="s">
        <v>1519</v>
      </c>
    </row>
    <row r="1441" spans="1:1" hidden="1">
      <c r="A1441" s="161" t="s">
        <v>1520</v>
      </c>
    </row>
    <row r="1442" spans="1:1" hidden="1">
      <c r="A1442" s="161" t="s">
        <v>1521</v>
      </c>
    </row>
    <row r="1443" spans="1:1" hidden="1">
      <c r="A1443" s="161" t="s">
        <v>1522</v>
      </c>
    </row>
    <row r="1444" spans="1:1" hidden="1">
      <c r="A1444" s="161" t="s">
        <v>1523</v>
      </c>
    </row>
    <row r="1445" spans="1:1" hidden="1">
      <c r="A1445" s="161" t="s">
        <v>1524</v>
      </c>
    </row>
    <row r="1446" spans="1:1" hidden="1">
      <c r="A1446" s="161" t="s">
        <v>1525</v>
      </c>
    </row>
    <row r="1447" spans="1:1" hidden="1">
      <c r="A1447" s="161" t="s">
        <v>1526</v>
      </c>
    </row>
    <row r="1448" spans="1:1" hidden="1">
      <c r="A1448" s="161" t="s">
        <v>1527</v>
      </c>
    </row>
    <row r="1449" spans="1:1" hidden="1">
      <c r="A1449" s="161" t="s">
        <v>1528</v>
      </c>
    </row>
    <row r="1450" spans="1:1" hidden="1">
      <c r="A1450" s="161" t="s">
        <v>1529</v>
      </c>
    </row>
    <row r="1451" spans="1:1" hidden="1">
      <c r="A1451" s="161" t="s">
        <v>1530</v>
      </c>
    </row>
    <row r="1452" spans="1:1" hidden="1">
      <c r="A1452" s="161" t="s">
        <v>1531</v>
      </c>
    </row>
    <row r="1453" spans="1:1" hidden="1">
      <c r="A1453" s="161" t="s">
        <v>1532</v>
      </c>
    </row>
    <row r="1454" spans="1:1" hidden="1">
      <c r="A1454" s="161" t="s">
        <v>1533</v>
      </c>
    </row>
    <row r="1455" spans="1:1" hidden="1">
      <c r="A1455" s="161" t="s">
        <v>1534</v>
      </c>
    </row>
    <row r="1456" spans="1:1" hidden="1">
      <c r="A1456" s="161" t="s">
        <v>1535</v>
      </c>
    </row>
    <row r="1457" spans="1:1" hidden="1">
      <c r="A1457" s="161" t="s">
        <v>1536</v>
      </c>
    </row>
    <row r="1458" spans="1:1" hidden="1">
      <c r="A1458" s="161" t="s">
        <v>1537</v>
      </c>
    </row>
    <row r="1459" spans="1:1" hidden="1">
      <c r="A1459" s="161" t="s">
        <v>1538</v>
      </c>
    </row>
    <row r="1460" spans="1:1" hidden="1">
      <c r="A1460" s="161" t="s">
        <v>1539</v>
      </c>
    </row>
    <row r="1461" spans="1:1" hidden="1">
      <c r="A1461" s="161" t="s">
        <v>1540</v>
      </c>
    </row>
    <row r="1462" spans="1:1" hidden="1">
      <c r="A1462" s="161" t="s">
        <v>1541</v>
      </c>
    </row>
    <row r="1463" spans="1:1" hidden="1">
      <c r="A1463" s="161" t="s">
        <v>1542</v>
      </c>
    </row>
    <row r="1464" spans="1:1" hidden="1">
      <c r="A1464" s="161" t="s">
        <v>1543</v>
      </c>
    </row>
    <row r="1465" spans="1:1" hidden="1">
      <c r="A1465" s="161" t="s">
        <v>1544</v>
      </c>
    </row>
    <row r="1466" spans="1:1" hidden="1">
      <c r="A1466" s="161" t="s">
        <v>1545</v>
      </c>
    </row>
    <row r="1467" spans="1:1" hidden="1">
      <c r="A1467" s="161" t="s">
        <v>1546</v>
      </c>
    </row>
    <row r="1468" spans="1:1" hidden="1">
      <c r="A1468" s="161" t="s">
        <v>1547</v>
      </c>
    </row>
    <row r="1469" spans="1:1" hidden="1">
      <c r="A1469" s="161" t="s">
        <v>1548</v>
      </c>
    </row>
    <row r="1470" spans="1:1" hidden="1">
      <c r="A1470" s="161" t="s">
        <v>1549</v>
      </c>
    </row>
    <row r="1471" spans="1:1" hidden="1">
      <c r="A1471" s="161" t="s">
        <v>1550</v>
      </c>
    </row>
    <row r="1472" spans="1:1" hidden="1">
      <c r="A1472" s="161" t="s">
        <v>1551</v>
      </c>
    </row>
    <row r="1473" spans="1:1" hidden="1">
      <c r="A1473" s="161" t="s">
        <v>1552</v>
      </c>
    </row>
    <row r="1474" spans="1:1" hidden="1">
      <c r="A1474" s="161" t="s">
        <v>1553</v>
      </c>
    </row>
    <row r="1475" spans="1:1" hidden="1">
      <c r="A1475" s="161" t="s">
        <v>1554</v>
      </c>
    </row>
    <row r="1476" spans="1:1" hidden="1">
      <c r="A1476" s="161" t="s">
        <v>1555</v>
      </c>
    </row>
    <row r="1477" spans="1:1" hidden="1">
      <c r="A1477" s="161" t="s">
        <v>1556</v>
      </c>
    </row>
    <row r="1478" spans="1:1" hidden="1">
      <c r="A1478" s="161" t="s">
        <v>1557</v>
      </c>
    </row>
    <row r="1479" spans="1:1" hidden="1">
      <c r="A1479" s="161" t="s">
        <v>1558</v>
      </c>
    </row>
    <row r="1480" spans="1:1" hidden="1">
      <c r="A1480" s="161" t="s">
        <v>1559</v>
      </c>
    </row>
    <row r="1481" spans="1:1" hidden="1">
      <c r="A1481" s="161" t="s">
        <v>1560</v>
      </c>
    </row>
    <row r="1482" spans="1:1" hidden="1">
      <c r="A1482" s="161" t="s">
        <v>1561</v>
      </c>
    </row>
    <row r="1483" spans="1:1" hidden="1">
      <c r="A1483" s="161" t="s">
        <v>1562</v>
      </c>
    </row>
    <row r="1484" spans="1:1" hidden="1">
      <c r="A1484" s="161" t="s">
        <v>1563</v>
      </c>
    </row>
    <row r="1485" spans="1:1" hidden="1">
      <c r="A1485" s="161" t="s">
        <v>1564</v>
      </c>
    </row>
    <row r="1486" spans="1:1" hidden="1">
      <c r="A1486" s="161" t="s">
        <v>1565</v>
      </c>
    </row>
    <row r="1487" spans="1:1" hidden="1">
      <c r="A1487" s="161" t="s">
        <v>1566</v>
      </c>
    </row>
    <row r="1488" spans="1:1" hidden="1">
      <c r="A1488" s="161" t="s">
        <v>1567</v>
      </c>
    </row>
    <row r="1489" spans="1:1" hidden="1">
      <c r="A1489" s="161" t="s">
        <v>1568</v>
      </c>
    </row>
    <row r="1490" spans="1:1" hidden="1">
      <c r="A1490" s="161" t="s">
        <v>1569</v>
      </c>
    </row>
    <row r="1491" spans="1:1" hidden="1">
      <c r="A1491" s="161" t="s">
        <v>1570</v>
      </c>
    </row>
    <row r="1492" spans="1:1" hidden="1">
      <c r="A1492" s="161" t="s">
        <v>1571</v>
      </c>
    </row>
    <row r="1493" spans="1:1" hidden="1">
      <c r="A1493" s="161" t="s">
        <v>1572</v>
      </c>
    </row>
    <row r="1494" spans="1:1" hidden="1">
      <c r="A1494" s="161" t="s">
        <v>1573</v>
      </c>
    </row>
    <row r="1495" spans="1:1" hidden="1">
      <c r="A1495" s="161" t="s">
        <v>1574</v>
      </c>
    </row>
    <row r="1496" spans="1:1" hidden="1">
      <c r="A1496" s="161" t="s">
        <v>1575</v>
      </c>
    </row>
    <row r="1497" spans="1:1" hidden="1">
      <c r="A1497" s="161" t="s">
        <v>1576</v>
      </c>
    </row>
    <row r="1498" spans="1:1" hidden="1">
      <c r="A1498" s="161" t="s">
        <v>1577</v>
      </c>
    </row>
    <row r="1499" spans="1:1" hidden="1">
      <c r="A1499" s="161" t="s">
        <v>1578</v>
      </c>
    </row>
    <row r="1500" spans="1:1" hidden="1">
      <c r="A1500" s="161" t="s">
        <v>1579</v>
      </c>
    </row>
    <row r="1501" spans="1:1" hidden="1">
      <c r="A1501" s="161" t="s">
        <v>1580</v>
      </c>
    </row>
    <row r="1502" spans="1:1" hidden="1">
      <c r="A1502" s="161" t="s">
        <v>1581</v>
      </c>
    </row>
    <row r="1503" spans="1:1" hidden="1">
      <c r="A1503" s="161" t="s">
        <v>1582</v>
      </c>
    </row>
    <row r="1504" spans="1:1" hidden="1">
      <c r="A1504" s="161" t="s">
        <v>1583</v>
      </c>
    </row>
    <row r="1505" spans="1:1" hidden="1">
      <c r="A1505" s="161" t="s">
        <v>1584</v>
      </c>
    </row>
    <row r="1506" spans="1:1" hidden="1">
      <c r="A1506" s="161" t="s">
        <v>1585</v>
      </c>
    </row>
    <row r="1507" spans="1:1" hidden="1">
      <c r="A1507" s="161" t="s">
        <v>1586</v>
      </c>
    </row>
    <row r="1508" spans="1:1" hidden="1">
      <c r="A1508" s="161" t="s">
        <v>1587</v>
      </c>
    </row>
    <row r="1509" spans="1:1" hidden="1">
      <c r="A1509" s="161" t="s">
        <v>1588</v>
      </c>
    </row>
    <row r="1510" spans="1:1" hidden="1">
      <c r="A1510" s="161" t="s">
        <v>1589</v>
      </c>
    </row>
    <row r="1511" spans="1:1" hidden="1">
      <c r="A1511" s="161" t="s">
        <v>1590</v>
      </c>
    </row>
    <row r="1512" spans="1:1" hidden="1">
      <c r="A1512" s="161" t="s">
        <v>1591</v>
      </c>
    </row>
    <row r="1513" spans="1:1" hidden="1">
      <c r="A1513" s="161" t="s">
        <v>1592</v>
      </c>
    </row>
    <row r="1514" spans="1:1" hidden="1">
      <c r="A1514" s="161" t="s">
        <v>1593</v>
      </c>
    </row>
    <row r="1515" spans="1:1" hidden="1">
      <c r="A1515" s="161" t="s">
        <v>1594</v>
      </c>
    </row>
    <row r="1516" spans="1:1" hidden="1">
      <c r="A1516" s="161" t="s">
        <v>1595</v>
      </c>
    </row>
    <row r="1517" spans="1:1" hidden="1">
      <c r="A1517" s="161" t="s">
        <v>1596</v>
      </c>
    </row>
    <row r="1518" spans="1:1" hidden="1">
      <c r="A1518" s="161" t="s">
        <v>1597</v>
      </c>
    </row>
    <row r="1519" spans="1:1" hidden="1">
      <c r="A1519" s="161" t="s">
        <v>1598</v>
      </c>
    </row>
    <row r="1520" spans="1:1" hidden="1">
      <c r="A1520" s="161" t="s">
        <v>1599</v>
      </c>
    </row>
    <row r="1521" spans="1:1" hidden="1">
      <c r="A1521" s="161" t="s">
        <v>1600</v>
      </c>
    </row>
    <row r="1522" spans="1:1" hidden="1">
      <c r="A1522" s="161" t="s">
        <v>1601</v>
      </c>
    </row>
    <row r="1523" spans="1:1" hidden="1">
      <c r="A1523" s="161" t="s">
        <v>1602</v>
      </c>
    </row>
    <row r="1524" spans="1:1" hidden="1">
      <c r="A1524" s="161" t="s">
        <v>1603</v>
      </c>
    </row>
    <row r="1525" spans="1:1" hidden="1">
      <c r="A1525" s="161" t="s">
        <v>1604</v>
      </c>
    </row>
    <row r="1526" spans="1:1" hidden="1">
      <c r="A1526" s="161" t="s">
        <v>1605</v>
      </c>
    </row>
    <row r="1527" spans="1:1" hidden="1">
      <c r="A1527" s="161" t="s">
        <v>1606</v>
      </c>
    </row>
    <row r="1528" spans="1:1" hidden="1">
      <c r="A1528" s="161" t="s">
        <v>1607</v>
      </c>
    </row>
    <row r="1529" spans="1:1" hidden="1">
      <c r="A1529" s="161" t="s">
        <v>1608</v>
      </c>
    </row>
    <row r="1530" spans="1:1" hidden="1">
      <c r="A1530" s="161" t="s">
        <v>1609</v>
      </c>
    </row>
    <row r="1531" spans="1:1" hidden="1">
      <c r="A1531" s="161" t="s">
        <v>1610</v>
      </c>
    </row>
    <row r="1532" spans="1:1" hidden="1">
      <c r="A1532" s="161" t="s">
        <v>1611</v>
      </c>
    </row>
    <row r="1533" spans="1:1" hidden="1">
      <c r="A1533" s="161" t="s">
        <v>1612</v>
      </c>
    </row>
    <row r="1534" spans="1:1" hidden="1">
      <c r="A1534" s="161" t="s">
        <v>1613</v>
      </c>
    </row>
    <row r="1535" spans="1:1" hidden="1">
      <c r="A1535" s="161" t="s">
        <v>1614</v>
      </c>
    </row>
    <row r="1536" spans="1:1" hidden="1">
      <c r="A1536" s="161" t="s">
        <v>1615</v>
      </c>
    </row>
    <row r="1537" spans="1:1" hidden="1">
      <c r="A1537" s="161" t="s">
        <v>1616</v>
      </c>
    </row>
    <row r="1538" spans="1:1" hidden="1">
      <c r="A1538" s="161" t="s">
        <v>1617</v>
      </c>
    </row>
    <row r="1539" spans="1:1" hidden="1">
      <c r="A1539" s="161" t="s">
        <v>1618</v>
      </c>
    </row>
    <row r="1540" spans="1:1" hidden="1">
      <c r="A1540" s="161" t="s">
        <v>1619</v>
      </c>
    </row>
    <row r="1541" spans="1:1" hidden="1">
      <c r="A1541" s="161" t="s">
        <v>1620</v>
      </c>
    </row>
    <row r="1542" spans="1:1" hidden="1">
      <c r="A1542" s="161" t="s">
        <v>1621</v>
      </c>
    </row>
    <row r="1543" spans="1:1" hidden="1">
      <c r="A1543" s="161" t="s">
        <v>1622</v>
      </c>
    </row>
    <row r="1544" spans="1:1" hidden="1">
      <c r="A1544" s="161" t="s">
        <v>1623</v>
      </c>
    </row>
    <row r="1545" spans="1:1" hidden="1">
      <c r="A1545" s="161" t="s">
        <v>1624</v>
      </c>
    </row>
    <row r="1546" spans="1:1" hidden="1">
      <c r="A1546" s="161" t="s">
        <v>1625</v>
      </c>
    </row>
    <row r="1547" spans="1:1" hidden="1">
      <c r="A1547" s="161" t="s">
        <v>1626</v>
      </c>
    </row>
    <row r="1548" spans="1:1" hidden="1">
      <c r="A1548" s="161" t="s">
        <v>1627</v>
      </c>
    </row>
    <row r="1549" spans="1:1" hidden="1">
      <c r="A1549" s="161" t="s">
        <v>1628</v>
      </c>
    </row>
    <row r="1550" spans="1:1" hidden="1">
      <c r="A1550" s="161" t="s">
        <v>1629</v>
      </c>
    </row>
    <row r="1551" spans="1:1" hidden="1">
      <c r="A1551" s="161" t="s">
        <v>1630</v>
      </c>
    </row>
    <row r="1552" spans="1:1" hidden="1">
      <c r="A1552" s="161" t="s">
        <v>1631</v>
      </c>
    </row>
    <row r="1553" spans="1:1" hidden="1">
      <c r="A1553" s="161" t="s">
        <v>1632</v>
      </c>
    </row>
    <row r="1554" spans="1:1" hidden="1">
      <c r="A1554" s="161" t="s">
        <v>1633</v>
      </c>
    </row>
    <row r="1555" spans="1:1" hidden="1">
      <c r="A1555" s="161" t="s">
        <v>1634</v>
      </c>
    </row>
    <row r="1556" spans="1:1" hidden="1">
      <c r="A1556" s="161" t="s">
        <v>1635</v>
      </c>
    </row>
    <row r="1557" spans="1:1" hidden="1">
      <c r="A1557" s="161" t="s">
        <v>1636</v>
      </c>
    </row>
    <row r="1558" spans="1:1" hidden="1">
      <c r="A1558" s="161" t="s">
        <v>1637</v>
      </c>
    </row>
    <row r="1559" spans="1:1" hidden="1">
      <c r="A1559" s="161" t="s">
        <v>1638</v>
      </c>
    </row>
    <row r="1560" spans="1:1" hidden="1">
      <c r="A1560" s="161" t="s">
        <v>1639</v>
      </c>
    </row>
    <row r="1561" spans="1:1" hidden="1">
      <c r="A1561" s="161" t="s">
        <v>1640</v>
      </c>
    </row>
    <row r="1562" spans="1:1" hidden="1">
      <c r="A1562" s="161" t="s">
        <v>1641</v>
      </c>
    </row>
    <row r="1563" spans="1:1" hidden="1">
      <c r="A1563" s="161" t="s">
        <v>1642</v>
      </c>
    </row>
    <row r="1564" spans="1:1" hidden="1">
      <c r="A1564" s="161" t="s">
        <v>1643</v>
      </c>
    </row>
    <row r="1565" spans="1:1" hidden="1">
      <c r="A1565" s="161" t="s">
        <v>1644</v>
      </c>
    </row>
    <row r="1566" spans="1:1" hidden="1">
      <c r="A1566" s="161" t="s">
        <v>1645</v>
      </c>
    </row>
    <row r="1567" spans="1:1" hidden="1">
      <c r="A1567" s="161" t="s">
        <v>1646</v>
      </c>
    </row>
    <row r="1568" spans="1:1" hidden="1">
      <c r="A1568" s="161" t="s">
        <v>1647</v>
      </c>
    </row>
    <row r="1569" spans="1:1" hidden="1">
      <c r="A1569" s="161" t="s">
        <v>1648</v>
      </c>
    </row>
    <row r="1570" spans="1:1" hidden="1">
      <c r="A1570" s="161" t="s">
        <v>1649</v>
      </c>
    </row>
    <row r="1571" spans="1:1" hidden="1">
      <c r="A1571" s="161" t="s">
        <v>1650</v>
      </c>
    </row>
    <row r="1572" spans="1:1" hidden="1">
      <c r="A1572" s="161" t="s">
        <v>1651</v>
      </c>
    </row>
    <row r="1573" spans="1:1" hidden="1">
      <c r="A1573" s="161" t="s">
        <v>1652</v>
      </c>
    </row>
    <row r="1574" spans="1:1" hidden="1">
      <c r="A1574" s="161" t="s">
        <v>1653</v>
      </c>
    </row>
    <row r="1575" spans="1:1" hidden="1">
      <c r="A1575" s="161" t="s">
        <v>1654</v>
      </c>
    </row>
    <row r="1576" spans="1:1" hidden="1">
      <c r="A1576" s="161" t="s">
        <v>1655</v>
      </c>
    </row>
    <row r="1577" spans="1:1" hidden="1">
      <c r="A1577" s="161" t="s">
        <v>1656</v>
      </c>
    </row>
    <row r="1578" spans="1:1" hidden="1">
      <c r="A1578" s="161" t="s">
        <v>1657</v>
      </c>
    </row>
    <row r="1579" spans="1:1" hidden="1">
      <c r="A1579" s="161" t="s">
        <v>1658</v>
      </c>
    </row>
    <row r="1580" spans="1:1" hidden="1">
      <c r="A1580" s="161" t="s">
        <v>1659</v>
      </c>
    </row>
    <row r="1581" spans="1:1" hidden="1">
      <c r="A1581" s="161" t="s">
        <v>1660</v>
      </c>
    </row>
    <row r="1582" spans="1:1" hidden="1">
      <c r="A1582" s="161" t="s">
        <v>1661</v>
      </c>
    </row>
    <row r="1583" spans="1:1" hidden="1">
      <c r="A1583" s="161" t="s">
        <v>1662</v>
      </c>
    </row>
    <row r="1584" spans="1:1" hidden="1">
      <c r="A1584" s="161" t="s">
        <v>1663</v>
      </c>
    </row>
    <row r="1585" spans="1:1" hidden="1">
      <c r="A1585" s="161" t="s">
        <v>1664</v>
      </c>
    </row>
    <row r="1586" spans="1:1" hidden="1">
      <c r="A1586" s="161" t="s">
        <v>1665</v>
      </c>
    </row>
    <row r="1587" spans="1:1" hidden="1">
      <c r="A1587" s="161" t="s">
        <v>1666</v>
      </c>
    </row>
    <row r="1588" spans="1:1" hidden="1">
      <c r="A1588" s="161" t="s">
        <v>1667</v>
      </c>
    </row>
    <row r="1589" spans="1:1" hidden="1">
      <c r="A1589" s="161" t="s">
        <v>1668</v>
      </c>
    </row>
    <row r="1590" spans="1:1" hidden="1">
      <c r="A1590" s="161" t="s">
        <v>1669</v>
      </c>
    </row>
    <row r="1591" spans="1:1" hidden="1">
      <c r="A1591" s="161" t="s">
        <v>1670</v>
      </c>
    </row>
    <row r="1592" spans="1:1" hidden="1">
      <c r="A1592" s="161" t="s">
        <v>1671</v>
      </c>
    </row>
    <row r="1593" spans="1:1" hidden="1">
      <c r="A1593" s="161" t="s">
        <v>1672</v>
      </c>
    </row>
    <row r="1594" spans="1:1" hidden="1">
      <c r="A1594" s="161" t="s">
        <v>1673</v>
      </c>
    </row>
    <row r="1595" spans="1:1" hidden="1">
      <c r="A1595" s="161" t="s">
        <v>1674</v>
      </c>
    </row>
    <row r="1596" spans="1:1" hidden="1">
      <c r="A1596" s="161" t="s">
        <v>1675</v>
      </c>
    </row>
    <row r="1597" spans="1:1" hidden="1">
      <c r="A1597" s="161" t="s">
        <v>1676</v>
      </c>
    </row>
    <row r="1598" spans="1:1" hidden="1">
      <c r="A1598" s="161" t="s">
        <v>1677</v>
      </c>
    </row>
    <row r="1599" spans="1:1" hidden="1">
      <c r="A1599" s="161" t="s">
        <v>1678</v>
      </c>
    </row>
    <row r="1600" spans="1:1" hidden="1">
      <c r="A1600" s="161" t="s">
        <v>1679</v>
      </c>
    </row>
    <row r="1601" spans="1:1" hidden="1">
      <c r="A1601" s="161" t="s">
        <v>1680</v>
      </c>
    </row>
    <row r="1602" spans="1:1" hidden="1">
      <c r="A1602" s="161" t="s">
        <v>1681</v>
      </c>
    </row>
    <row r="1603" spans="1:1" hidden="1">
      <c r="A1603" s="161" t="s">
        <v>1682</v>
      </c>
    </row>
    <row r="1604" spans="1:1" hidden="1">
      <c r="A1604" s="161" t="s">
        <v>1683</v>
      </c>
    </row>
    <row r="1605" spans="1:1" hidden="1">
      <c r="A1605" s="161" t="s">
        <v>1684</v>
      </c>
    </row>
    <row r="1606" spans="1:1" hidden="1">
      <c r="A1606" s="161" t="s">
        <v>1685</v>
      </c>
    </row>
    <row r="1607" spans="1:1" hidden="1">
      <c r="A1607" s="161" t="s">
        <v>1686</v>
      </c>
    </row>
    <row r="1608" spans="1:1" hidden="1">
      <c r="A1608" s="161" t="s">
        <v>1687</v>
      </c>
    </row>
    <row r="1609" spans="1:1" hidden="1">
      <c r="A1609" s="161" t="s">
        <v>1688</v>
      </c>
    </row>
    <row r="1610" spans="1:1" hidden="1">
      <c r="A1610" s="161" t="s">
        <v>1689</v>
      </c>
    </row>
    <row r="1611" spans="1:1" hidden="1">
      <c r="A1611" s="161" t="s">
        <v>1690</v>
      </c>
    </row>
    <row r="1612" spans="1:1" hidden="1">
      <c r="A1612" s="161" t="s">
        <v>1691</v>
      </c>
    </row>
    <row r="1613" spans="1:1" hidden="1">
      <c r="A1613" s="161" t="s">
        <v>1692</v>
      </c>
    </row>
    <row r="1614" spans="1:1" hidden="1">
      <c r="A1614" s="161" t="s">
        <v>1693</v>
      </c>
    </row>
    <row r="1615" spans="1:1" hidden="1">
      <c r="A1615" s="161" t="s">
        <v>1694</v>
      </c>
    </row>
    <row r="1616" spans="1:1" hidden="1">
      <c r="A1616" s="161" t="s">
        <v>1695</v>
      </c>
    </row>
    <row r="1617" spans="1:1" hidden="1">
      <c r="A1617" s="161" t="s">
        <v>1696</v>
      </c>
    </row>
    <row r="1618" spans="1:1" hidden="1">
      <c r="A1618" s="161" t="s">
        <v>1697</v>
      </c>
    </row>
    <row r="1619" spans="1:1" hidden="1">
      <c r="A1619" s="161" t="s">
        <v>1698</v>
      </c>
    </row>
    <row r="1620" spans="1:1" hidden="1">
      <c r="A1620" s="161" t="s">
        <v>1699</v>
      </c>
    </row>
    <row r="1621" spans="1:1" hidden="1">
      <c r="A1621" s="161" t="s">
        <v>1700</v>
      </c>
    </row>
    <row r="1622" spans="1:1" hidden="1">
      <c r="A1622" s="161" t="s">
        <v>1701</v>
      </c>
    </row>
    <row r="1623" spans="1:1" hidden="1">
      <c r="A1623" s="161" t="s">
        <v>1702</v>
      </c>
    </row>
    <row r="1624" spans="1:1" hidden="1">
      <c r="A1624" s="161" t="s">
        <v>1703</v>
      </c>
    </row>
    <row r="1625" spans="1:1" hidden="1">
      <c r="A1625" s="161" t="s">
        <v>1704</v>
      </c>
    </row>
    <row r="1626" spans="1:1" hidden="1">
      <c r="A1626" s="161" t="s">
        <v>1705</v>
      </c>
    </row>
    <row r="1627" spans="1:1" hidden="1">
      <c r="A1627" s="161" t="s">
        <v>1706</v>
      </c>
    </row>
    <row r="1628" spans="1:1" hidden="1">
      <c r="A1628" s="161" t="s">
        <v>1707</v>
      </c>
    </row>
    <row r="1629" spans="1:1" hidden="1">
      <c r="A1629" s="161" t="s">
        <v>1708</v>
      </c>
    </row>
    <row r="1630" spans="1:1" hidden="1">
      <c r="A1630" s="161" t="s">
        <v>1709</v>
      </c>
    </row>
    <row r="1631" spans="1:1" hidden="1">
      <c r="A1631" s="161" t="s">
        <v>1710</v>
      </c>
    </row>
    <row r="1632" spans="1:1" hidden="1">
      <c r="A1632" s="161" t="s">
        <v>1711</v>
      </c>
    </row>
    <row r="1633" spans="1:1" hidden="1">
      <c r="A1633" s="161" t="s">
        <v>1712</v>
      </c>
    </row>
    <row r="1634" spans="1:1" hidden="1">
      <c r="A1634" s="161" t="s">
        <v>1713</v>
      </c>
    </row>
    <row r="1635" spans="1:1" hidden="1">
      <c r="A1635" s="161" t="s">
        <v>1714</v>
      </c>
    </row>
    <row r="1636" spans="1:1" hidden="1">
      <c r="A1636" s="161" t="s">
        <v>1715</v>
      </c>
    </row>
    <row r="1637" spans="1:1" hidden="1">
      <c r="A1637" s="161" t="s">
        <v>1716</v>
      </c>
    </row>
    <row r="1638" spans="1:1" hidden="1">
      <c r="A1638" s="161" t="s">
        <v>1717</v>
      </c>
    </row>
    <row r="1639" spans="1:1" hidden="1">
      <c r="A1639" s="161" t="s">
        <v>1718</v>
      </c>
    </row>
    <row r="1640" spans="1:1" hidden="1">
      <c r="A1640" s="161" t="s">
        <v>1719</v>
      </c>
    </row>
    <row r="1641" spans="1:1" hidden="1">
      <c r="A1641" s="161" t="s">
        <v>1720</v>
      </c>
    </row>
    <row r="1642" spans="1:1" hidden="1">
      <c r="A1642" s="161" t="s">
        <v>1721</v>
      </c>
    </row>
    <row r="1643" spans="1:1" hidden="1">
      <c r="A1643" s="161" t="s">
        <v>1722</v>
      </c>
    </row>
    <row r="1644" spans="1:1" hidden="1">
      <c r="A1644" s="161" t="s">
        <v>1723</v>
      </c>
    </row>
    <row r="1645" spans="1:1" hidden="1">
      <c r="A1645" s="161" t="s">
        <v>1724</v>
      </c>
    </row>
    <row r="1646" spans="1:1" hidden="1">
      <c r="A1646" s="161" t="s">
        <v>1725</v>
      </c>
    </row>
    <row r="1647" spans="1:1" hidden="1">
      <c r="A1647" s="161" t="s">
        <v>1726</v>
      </c>
    </row>
    <row r="1648" spans="1:1" hidden="1">
      <c r="A1648" s="161" t="s">
        <v>1727</v>
      </c>
    </row>
    <row r="1649" spans="1:1" hidden="1">
      <c r="A1649" s="161" t="s">
        <v>1728</v>
      </c>
    </row>
    <row r="1650" spans="1:1" hidden="1">
      <c r="A1650" s="161" t="s">
        <v>1729</v>
      </c>
    </row>
    <row r="1651" spans="1:1" hidden="1">
      <c r="A1651" s="161" t="s">
        <v>1730</v>
      </c>
    </row>
    <row r="1652" spans="1:1" hidden="1">
      <c r="A1652" s="161" t="s">
        <v>1731</v>
      </c>
    </row>
    <row r="1653" spans="1:1" hidden="1">
      <c r="A1653" s="161" t="s">
        <v>1732</v>
      </c>
    </row>
    <row r="1654" spans="1:1" hidden="1">
      <c r="A1654" s="161" t="s">
        <v>1733</v>
      </c>
    </row>
    <row r="1655" spans="1:1" hidden="1">
      <c r="A1655" s="161" t="s">
        <v>1734</v>
      </c>
    </row>
    <row r="1656" spans="1:1" hidden="1">
      <c r="A1656" s="161" t="s">
        <v>1735</v>
      </c>
    </row>
    <row r="1657" spans="1:1" hidden="1">
      <c r="A1657" s="161" t="s">
        <v>1736</v>
      </c>
    </row>
    <row r="1658" spans="1:1" hidden="1">
      <c r="A1658" s="161" t="s">
        <v>1737</v>
      </c>
    </row>
    <row r="1659" spans="1:1" hidden="1">
      <c r="A1659" s="161" t="s">
        <v>1738</v>
      </c>
    </row>
    <row r="1660" spans="1:1" hidden="1">
      <c r="A1660" s="161" t="s">
        <v>1739</v>
      </c>
    </row>
    <row r="1661" spans="1:1" hidden="1">
      <c r="A1661" s="161" t="s">
        <v>1740</v>
      </c>
    </row>
    <row r="1662" spans="1:1" hidden="1">
      <c r="A1662" s="161" t="s">
        <v>1741</v>
      </c>
    </row>
    <row r="1663" spans="1:1" hidden="1">
      <c r="A1663" s="161" t="s">
        <v>1742</v>
      </c>
    </row>
    <row r="1664" spans="1:1" hidden="1">
      <c r="A1664" s="161" t="s">
        <v>1743</v>
      </c>
    </row>
    <row r="1665" spans="1:1" hidden="1">
      <c r="A1665" s="161" t="s">
        <v>1744</v>
      </c>
    </row>
    <row r="1666" spans="1:1" hidden="1">
      <c r="A1666" s="161" t="s">
        <v>1745</v>
      </c>
    </row>
    <row r="1667" spans="1:1" hidden="1">
      <c r="A1667" s="161" t="s">
        <v>1746</v>
      </c>
    </row>
    <row r="1668" spans="1:1" hidden="1">
      <c r="A1668" s="161" t="s">
        <v>1747</v>
      </c>
    </row>
    <row r="1669" spans="1:1" hidden="1">
      <c r="A1669" s="161" t="s">
        <v>1748</v>
      </c>
    </row>
    <row r="1670" spans="1:1" hidden="1">
      <c r="A1670" s="161" t="s">
        <v>1749</v>
      </c>
    </row>
    <row r="1671" spans="1:1" hidden="1">
      <c r="A1671" s="161" t="s">
        <v>1750</v>
      </c>
    </row>
    <row r="1672" spans="1:1" hidden="1">
      <c r="A1672" s="161" t="s">
        <v>1751</v>
      </c>
    </row>
    <row r="1673" spans="1:1" hidden="1">
      <c r="A1673" s="161" t="s">
        <v>1752</v>
      </c>
    </row>
    <row r="1674" spans="1:1" hidden="1">
      <c r="A1674" s="161" t="s">
        <v>1753</v>
      </c>
    </row>
    <row r="1675" spans="1:1" hidden="1">
      <c r="A1675" s="161" t="s">
        <v>1754</v>
      </c>
    </row>
    <row r="1676" spans="1:1" hidden="1">
      <c r="A1676" s="161" t="s">
        <v>1755</v>
      </c>
    </row>
    <row r="1677" spans="1:1" hidden="1">
      <c r="A1677" s="161" t="s">
        <v>1756</v>
      </c>
    </row>
    <row r="1678" spans="1:1" hidden="1">
      <c r="A1678" s="161" t="s">
        <v>1757</v>
      </c>
    </row>
    <row r="1679" spans="1:1" hidden="1">
      <c r="A1679" s="161" t="s">
        <v>1758</v>
      </c>
    </row>
    <row r="1680" spans="1:1" hidden="1">
      <c r="A1680" s="161" t="s">
        <v>1759</v>
      </c>
    </row>
    <row r="1681" spans="1:1" hidden="1">
      <c r="A1681" s="161" t="s">
        <v>1760</v>
      </c>
    </row>
    <row r="1682" spans="1:1" hidden="1">
      <c r="A1682" s="161" t="s">
        <v>1761</v>
      </c>
    </row>
    <row r="1683" spans="1:1" hidden="1">
      <c r="A1683" s="161" t="s">
        <v>1762</v>
      </c>
    </row>
    <row r="1684" spans="1:1" hidden="1">
      <c r="A1684" s="161" t="s">
        <v>1763</v>
      </c>
    </row>
    <row r="1685" spans="1:1" hidden="1">
      <c r="A1685" s="161" t="s">
        <v>1764</v>
      </c>
    </row>
    <row r="1686" spans="1:1" hidden="1">
      <c r="A1686" s="161" t="s">
        <v>1765</v>
      </c>
    </row>
    <row r="1687" spans="1:1" hidden="1">
      <c r="A1687" s="161" t="s">
        <v>1766</v>
      </c>
    </row>
    <row r="1688" spans="1:1" hidden="1">
      <c r="A1688" s="161" t="s">
        <v>1767</v>
      </c>
    </row>
    <row r="1689" spans="1:1" hidden="1">
      <c r="A1689" s="161" t="s">
        <v>1768</v>
      </c>
    </row>
    <row r="1690" spans="1:1" hidden="1">
      <c r="A1690" s="161" t="s">
        <v>1769</v>
      </c>
    </row>
    <row r="1691" spans="1:1" hidden="1">
      <c r="A1691" s="161" t="s">
        <v>1770</v>
      </c>
    </row>
    <row r="1692" spans="1:1" hidden="1">
      <c r="A1692" s="161" t="s">
        <v>1771</v>
      </c>
    </row>
    <row r="1693" spans="1:1" hidden="1">
      <c r="A1693" s="161" t="s">
        <v>1772</v>
      </c>
    </row>
    <row r="1694" spans="1:1" hidden="1">
      <c r="A1694" s="161" t="s">
        <v>1773</v>
      </c>
    </row>
    <row r="1695" spans="1:1" hidden="1">
      <c r="A1695" s="161" t="s">
        <v>1774</v>
      </c>
    </row>
    <row r="1696" spans="1:1" hidden="1">
      <c r="A1696" s="161" t="s">
        <v>1775</v>
      </c>
    </row>
    <row r="1697" spans="1:1" hidden="1">
      <c r="A1697" s="161" t="s">
        <v>1776</v>
      </c>
    </row>
    <row r="1698" spans="1:1" hidden="1">
      <c r="A1698" s="161" t="s">
        <v>1777</v>
      </c>
    </row>
    <row r="1699" spans="1:1" hidden="1">
      <c r="A1699" s="161" t="s">
        <v>1778</v>
      </c>
    </row>
    <row r="1700" spans="1:1" hidden="1">
      <c r="A1700" s="161" t="s">
        <v>1779</v>
      </c>
    </row>
    <row r="1701" spans="1:1" hidden="1">
      <c r="A1701" s="161" t="s">
        <v>1780</v>
      </c>
    </row>
    <row r="1702" spans="1:1" hidden="1">
      <c r="A1702" s="161" t="s">
        <v>1781</v>
      </c>
    </row>
    <row r="1703" spans="1:1" hidden="1">
      <c r="A1703" s="161" t="s">
        <v>1782</v>
      </c>
    </row>
    <row r="1704" spans="1:1" hidden="1">
      <c r="A1704" s="161" t="s">
        <v>1783</v>
      </c>
    </row>
    <row r="1705" spans="1:1" hidden="1">
      <c r="A1705" s="161" t="s">
        <v>1784</v>
      </c>
    </row>
    <row r="1706" spans="1:1" hidden="1">
      <c r="A1706" s="161" t="s">
        <v>1785</v>
      </c>
    </row>
    <row r="1707" spans="1:1" hidden="1">
      <c r="A1707" s="161" t="s">
        <v>1786</v>
      </c>
    </row>
    <row r="1708" spans="1:1" hidden="1">
      <c r="A1708" s="161" t="s">
        <v>1787</v>
      </c>
    </row>
    <row r="1709" spans="1:1" hidden="1">
      <c r="A1709" s="161" t="s">
        <v>1788</v>
      </c>
    </row>
    <row r="1710" spans="1:1" hidden="1">
      <c r="A1710" s="161" t="s">
        <v>1789</v>
      </c>
    </row>
    <row r="1711" spans="1:1" hidden="1">
      <c r="A1711" s="161" t="s">
        <v>1790</v>
      </c>
    </row>
    <row r="1712" spans="1:1" hidden="1">
      <c r="A1712" s="161" t="s">
        <v>1791</v>
      </c>
    </row>
    <row r="1713" spans="1:1" hidden="1">
      <c r="A1713" s="161" t="s">
        <v>1792</v>
      </c>
    </row>
    <row r="1714" spans="1:1" hidden="1">
      <c r="A1714" s="161" t="s">
        <v>1793</v>
      </c>
    </row>
    <row r="1715" spans="1:1" hidden="1">
      <c r="A1715" s="161" t="s">
        <v>1794</v>
      </c>
    </row>
    <row r="1716" spans="1:1" hidden="1">
      <c r="A1716" s="161" t="s">
        <v>1795</v>
      </c>
    </row>
    <row r="1717" spans="1:1" hidden="1">
      <c r="A1717" s="161" t="s">
        <v>1796</v>
      </c>
    </row>
    <row r="1718" spans="1:1" hidden="1">
      <c r="A1718" s="161" t="s">
        <v>1797</v>
      </c>
    </row>
    <row r="1719" spans="1:1" hidden="1">
      <c r="A1719" s="161" t="s">
        <v>1798</v>
      </c>
    </row>
    <row r="1720" spans="1:1" hidden="1">
      <c r="A1720" s="161" t="s">
        <v>1799</v>
      </c>
    </row>
    <row r="1721" spans="1:1" hidden="1">
      <c r="A1721" s="161" t="s">
        <v>1800</v>
      </c>
    </row>
    <row r="1722" spans="1:1" hidden="1">
      <c r="A1722" s="161" t="s">
        <v>1801</v>
      </c>
    </row>
    <row r="1723" spans="1:1" hidden="1">
      <c r="A1723" s="161" t="s">
        <v>1802</v>
      </c>
    </row>
    <row r="1724" spans="1:1" hidden="1">
      <c r="A1724" s="161" t="s">
        <v>1803</v>
      </c>
    </row>
    <row r="1725" spans="1:1" hidden="1">
      <c r="A1725" s="161" t="s">
        <v>1804</v>
      </c>
    </row>
    <row r="1726" spans="1:1" hidden="1">
      <c r="A1726" s="161" t="s">
        <v>1805</v>
      </c>
    </row>
    <row r="1727" spans="1:1" hidden="1">
      <c r="A1727" s="161" t="s">
        <v>1806</v>
      </c>
    </row>
    <row r="1728" spans="1:1" hidden="1">
      <c r="A1728" s="161" t="s">
        <v>1807</v>
      </c>
    </row>
    <row r="1729" spans="1:1" hidden="1">
      <c r="A1729" s="161" t="s">
        <v>1808</v>
      </c>
    </row>
    <row r="1730" spans="1:1" hidden="1">
      <c r="A1730" s="158" t="s">
        <v>1809</v>
      </c>
    </row>
    <row r="1731" spans="1:1" hidden="1">
      <c r="A1731" s="161" t="s">
        <v>1810</v>
      </c>
    </row>
    <row r="1732" spans="1:1" hidden="1">
      <c r="A1732" s="158" t="s">
        <v>1811</v>
      </c>
    </row>
    <row r="1733" spans="1:1" hidden="1">
      <c r="A1733" s="161" t="s">
        <v>1812</v>
      </c>
    </row>
    <row r="1734" spans="1:1" hidden="1">
      <c r="A1734" s="161" t="s">
        <v>1813</v>
      </c>
    </row>
    <row r="1735" spans="1:1" hidden="1">
      <c r="A1735" s="161" t="s">
        <v>1814</v>
      </c>
    </row>
    <row r="1736" spans="1:1" hidden="1">
      <c r="A1736" s="161" t="s">
        <v>1815</v>
      </c>
    </row>
    <row r="1737" spans="1:1" hidden="1">
      <c r="A1737" s="161" t="s">
        <v>1816</v>
      </c>
    </row>
    <row r="1738" spans="1:1" hidden="1">
      <c r="A1738" s="161" t="s">
        <v>1817</v>
      </c>
    </row>
    <row r="1739" spans="1:1" hidden="1">
      <c r="A1739" s="161" t="s">
        <v>1818</v>
      </c>
    </row>
    <row r="1740" spans="1:1" hidden="1">
      <c r="A1740" s="161" t="s">
        <v>1819</v>
      </c>
    </row>
    <row r="1741" spans="1:1" hidden="1">
      <c r="A1741" s="161" t="s">
        <v>1820</v>
      </c>
    </row>
    <row r="1742" spans="1:1" hidden="1">
      <c r="A1742" s="161" t="s">
        <v>1821</v>
      </c>
    </row>
    <row r="1743" spans="1:1" hidden="1">
      <c r="A1743" s="161" t="s">
        <v>1822</v>
      </c>
    </row>
    <row r="1744" spans="1:1" hidden="1">
      <c r="A1744" s="161" t="s">
        <v>1823</v>
      </c>
    </row>
    <row r="1745" spans="1:1" hidden="1">
      <c r="A1745" s="161" t="s">
        <v>1824</v>
      </c>
    </row>
    <row r="1746" spans="1:1" hidden="1">
      <c r="A1746" s="161" t="s">
        <v>1825</v>
      </c>
    </row>
    <row r="1747" spans="1:1" hidden="1">
      <c r="A1747" s="161" t="s">
        <v>1826</v>
      </c>
    </row>
    <row r="1748" spans="1:1" hidden="1">
      <c r="A1748" s="161" t="s">
        <v>1827</v>
      </c>
    </row>
    <row r="1749" spans="1:1" hidden="1">
      <c r="A1749" s="161" t="s">
        <v>1828</v>
      </c>
    </row>
    <row r="1750" spans="1:1" hidden="1">
      <c r="A1750" s="161" t="s">
        <v>1829</v>
      </c>
    </row>
    <row r="1751" spans="1:1" hidden="1">
      <c r="A1751" s="161" t="s">
        <v>1830</v>
      </c>
    </row>
    <row r="1752" spans="1:1" hidden="1">
      <c r="A1752" s="161" t="s">
        <v>1831</v>
      </c>
    </row>
    <row r="1753" spans="1:1" hidden="1">
      <c r="A1753" s="161" t="s">
        <v>1832</v>
      </c>
    </row>
    <row r="1754" spans="1:1" hidden="1">
      <c r="A1754" s="161" t="s">
        <v>1833</v>
      </c>
    </row>
    <row r="1755" spans="1:1" hidden="1">
      <c r="A1755" s="161" t="s">
        <v>1834</v>
      </c>
    </row>
    <row r="1756" spans="1:1" hidden="1">
      <c r="A1756" s="161" t="s">
        <v>1835</v>
      </c>
    </row>
    <row r="1757" spans="1:1" hidden="1">
      <c r="A1757" s="161" t="s">
        <v>1836</v>
      </c>
    </row>
    <row r="1758" spans="1:1" hidden="1">
      <c r="A1758" s="161" t="s">
        <v>1837</v>
      </c>
    </row>
    <row r="1759" spans="1:1" hidden="1">
      <c r="A1759" s="161" t="s">
        <v>1838</v>
      </c>
    </row>
    <row r="1760" spans="1:1" hidden="1">
      <c r="A1760" s="161" t="s">
        <v>1839</v>
      </c>
    </row>
    <row r="1761" spans="1:1" hidden="1">
      <c r="A1761" s="161" t="s">
        <v>1840</v>
      </c>
    </row>
    <row r="1762" spans="1:1" hidden="1">
      <c r="A1762" s="161" t="s">
        <v>1841</v>
      </c>
    </row>
    <row r="1763" spans="1:1" hidden="1">
      <c r="A1763" s="161" t="s">
        <v>1842</v>
      </c>
    </row>
    <row r="1764" spans="1:1" hidden="1">
      <c r="A1764" s="161" t="s">
        <v>1843</v>
      </c>
    </row>
    <row r="1765" spans="1:1" hidden="1">
      <c r="A1765" s="161" t="s">
        <v>1844</v>
      </c>
    </row>
    <row r="1766" spans="1:1" hidden="1">
      <c r="A1766" s="161" t="s">
        <v>1845</v>
      </c>
    </row>
    <row r="1767" spans="1:1" hidden="1">
      <c r="A1767" s="161" t="s">
        <v>1846</v>
      </c>
    </row>
  </sheetData>
  <sheetProtection sheet="1" objects="1" scenarios="1" selectLockedCells="1"/>
  <sortState ref="A55:H1759">
    <sortCondition ref="B55:B1759"/>
  </sortState>
  <mergeCells count="6">
    <mergeCell ref="B11:B12"/>
    <mergeCell ref="E11:F12"/>
    <mergeCell ref="B29:B30"/>
    <mergeCell ref="E29:F30"/>
    <mergeCell ref="B21:B22"/>
    <mergeCell ref="E21:F22"/>
  </mergeCells>
  <dataValidations count="4">
    <dataValidation type="textLength" operator="equal" allowBlank="1" showInputMessage="1" showErrorMessage="1" error="Please enter the postal code in the following format:  A1A 1A1.  Ensure you include the space!" sqref="D43">
      <formula1>7</formula1>
    </dataValidation>
    <dataValidation type="textLength" allowBlank="1" showInputMessage="1" showErrorMessage="1" error="Please enter a valid phone number in the format ###-###-####, or ##########_x000a__x000a_" sqref="D44">
      <formula1>10</formula1>
      <formula2>12</formula2>
    </dataValidation>
    <dataValidation allowBlank="1" showInputMessage="1" showErrorMessage="1" error="Select a valid Province from the list. " sqref="D43:D44"/>
    <dataValidation allowBlank="1" showInputMessage="1" showErrorMessage="1" error="Please select a valid reason from the list._x000a__x000a_" sqref="D25"/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Select a valid Province from the list. ">
          <x14:formula1>
            <xm:f>Office_Use!$A$2:$A$14</xm:f>
          </x14:formula1>
          <xm:sqref>D42</xm:sqref>
        </x14:dataValidation>
        <x14:dataValidation type="list" allowBlank="1" showInputMessage="1" showErrorMessage="1" error="Please select a valid reason from the list._x000a__x000a_">
          <x14:formula1>
            <xm:f>Office_Use!$E$2:$E$15</xm:f>
          </x14:formula1>
          <xm:sqref>D45</xm:sqref>
        </x14:dataValidation>
        <x14:dataValidation type="list" allowBlank="1" showInputMessage="1" showErrorMessage="1" error="Select a valid Province from the list. ">
          <x14:formula1>
            <xm:f>Office_Use!$E$2:$E$10</xm:f>
          </x14:formula1>
          <xm:sqref>D45</xm:sqref>
        </x14:dataValidation>
        <x14:dataValidation type="list" allowBlank="1" showInputMessage="1" showErrorMessage="1" error="Please select a valid reason from the list._x000a__x000a_">
          <x14:formula1>
            <xm:f>Office_Use!$G$2:$G$1709</xm:f>
          </x14:formula1>
          <xm:sqref>D15 D33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</sheetPr>
  <dimension ref="A1:AA1028"/>
  <sheetViews>
    <sheetView showGridLines="0" showZeros="0" zoomScaleNormal="10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8.75"/>
  <cols>
    <col min="1" max="1" width="31.85546875" style="64" customWidth="1"/>
    <col min="2" max="2" width="17.85546875" style="65" customWidth="1"/>
    <col min="3" max="3" width="15.28515625" style="65" customWidth="1"/>
    <col min="4" max="4" width="17.28515625" style="66" customWidth="1"/>
    <col min="5" max="5" width="26.7109375" style="67" customWidth="1"/>
    <col min="6" max="10" width="22.28515625" style="66" customWidth="1"/>
    <col min="11" max="11" width="80.28515625" style="67" customWidth="1"/>
    <col min="12" max="12" width="16.5703125" style="66" customWidth="1"/>
    <col min="13" max="13" width="19" style="66" customWidth="1"/>
    <col min="14" max="14" width="32.5703125" style="68" customWidth="1"/>
    <col min="15" max="15" width="24.7109375" style="65" customWidth="1"/>
    <col min="16" max="16" width="19.42578125" style="66" customWidth="1"/>
    <col min="17" max="17" width="19.85546875" style="68" customWidth="1"/>
    <col min="18" max="18" width="19.42578125" style="66" customWidth="1"/>
    <col min="19" max="19" width="21" style="66" customWidth="1"/>
    <col min="20" max="20" width="47.5703125" style="67" customWidth="1"/>
    <col min="21" max="21" width="41.7109375" style="67" customWidth="1"/>
    <col min="22" max="22" width="20.5703125" style="67" customWidth="1"/>
    <col min="23" max="23" width="13.5703125" style="66" customWidth="1"/>
    <col min="24" max="24" width="15.42578125" style="66" customWidth="1"/>
    <col min="25" max="26" width="24.140625" style="67" customWidth="1"/>
    <col min="27" max="16384" width="9.140625" style="63"/>
  </cols>
  <sheetData>
    <row r="1" spans="1:27" s="127" customFormat="1" ht="31.5">
      <c r="A1" s="157" t="s">
        <v>1847</v>
      </c>
      <c r="B1" s="157" t="s">
        <v>1848</v>
      </c>
      <c r="C1" s="124" t="s">
        <v>1849</v>
      </c>
      <c r="D1" s="124" t="s">
        <v>1850</v>
      </c>
      <c r="E1" s="157" t="s">
        <v>1851</v>
      </c>
      <c r="F1" s="124" t="s">
        <v>1852</v>
      </c>
      <c r="G1" s="125" t="s">
        <v>1853</v>
      </c>
      <c r="H1" s="125" t="s">
        <v>1854</v>
      </c>
      <c r="I1" s="125" t="s">
        <v>1855</v>
      </c>
      <c r="J1" s="125" t="s">
        <v>1856</v>
      </c>
      <c r="K1" s="125" t="s">
        <v>1857</v>
      </c>
      <c r="L1" s="125" t="s">
        <v>1858</v>
      </c>
      <c r="M1" s="125" t="s">
        <v>1859</v>
      </c>
      <c r="N1" s="125" t="s">
        <v>1860</v>
      </c>
      <c r="O1" s="125" t="s">
        <v>1861</v>
      </c>
      <c r="P1" s="125" t="s">
        <v>1862</v>
      </c>
      <c r="Q1" s="125" t="s">
        <v>1863</v>
      </c>
      <c r="R1" s="125" t="s">
        <v>1864</v>
      </c>
      <c r="S1" s="125" t="s">
        <v>1865</v>
      </c>
      <c r="T1" s="125" t="s">
        <v>1866</v>
      </c>
      <c r="U1" s="125" t="s">
        <v>1867</v>
      </c>
      <c r="V1" s="125" t="s">
        <v>1868</v>
      </c>
      <c r="W1" s="125" t="s">
        <v>1869</v>
      </c>
      <c r="X1" s="125" t="s">
        <v>1870</v>
      </c>
      <c r="Y1" s="125" t="s">
        <v>1871</v>
      </c>
      <c r="Z1" s="125" t="s">
        <v>1872</v>
      </c>
      <c r="AA1" s="126"/>
    </row>
    <row r="2" spans="1:27" s="42" customFormat="1">
      <c r="A2" s="154"/>
      <c r="B2" s="155"/>
      <c r="C2" s="155"/>
      <c r="D2" s="156"/>
      <c r="E2" s="155"/>
      <c r="F2" s="8"/>
      <c r="G2" s="8"/>
      <c r="H2" s="8"/>
      <c r="I2" s="8"/>
      <c r="J2" s="8"/>
      <c r="K2" s="7">
        <f>'3_Defaults'!$D$45</f>
        <v>0</v>
      </c>
      <c r="L2" s="8"/>
      <c r="M2" s="8"/>
      <c r="N2" s="7"/>
      <c r="O2" s="7"/>
      <c r="P2" s="9"/>
      <c r="Q2" s="7"/>
      <c r="R2" s="9">
        <f>'3_Defaults'!$D$44</f>
        <v>0</v>
      </c>
      <c r="S2" s="9"/>
      <c r="T2" s="10"/>
      <c r="U2" s="7">
        <f>'3_Defaults'!$D$40</f>
        <v>0</v>
      </c>
      <c r="V2" s="7">
        <f>'3_Defaults'!$D$41</f>
        <v>0</v>
      </c>
      <c r="W2" s="8">
        <f>'3_Defaults'!$D$42</f>
        <v>0</v>
      </c>
      <c r="X2" s="8">
        <f>'3_Defaults'!$D$43</f>
        <v>0</v>
      </c>
      <c r="Y2" s="7" t="str">
        <f>IF((OR('3_Defaults'!$F$25="Long Term Care Home",'3_Defaults'!$F$25="Retirement Home", '3_Defaults'!$F$25="Assisted Living Site")), '3_Defaults'!$E$25, "")</f>
        <v/>
      </c>
      <c r="Z2" s="7" t="str">
        <f>IFERROR(('3_Defaults'!$E$15),"")</f>
        <v/>
      </c>
    </row>
    <row r="3" spans="1:27" s="42" customFormat="1">
      <c r="A3" s="154"/>
      <c r="B3" s="155"/>
      <c r="C3" s="155"/>
      <c r="D3" s="156"/>
      <c r="E3" s="155"/>
      <c r="F3" s="8"/>
      <c r="G3" s="8"/>
      <c r="H3" s="8"/>
      <c r="I3" s="8"/>
      <c r="J3" s="8"/>
      <c r="K3" s="7">
        <f>'3_Defaults'!$D$45</f>
        <v>0</v>
      </c>
      <c r="L3" s="8"/>
      <c r="M3" s="8"/>
      <c r="N3" s="7"/>
      <c r="O3" s="7"/>
      <c r="P3" s="9"/>
      <c r="Q3" s="7"/>
      <c r="R3" s="9">
        <f>'3_Defaults'!$D$44</f>
        <v>0</v>
      </c>
      <c r="S3" s="9"/>
      <c r="T3" s="10"/>
      <c r="U3" s="7">
        <f>'3_Defaults'!$D$40</f>
        <v>0</v>
      </c>
      <c r="V3" s="7">
        <f>'3_Defaults'!$D$41</f>
        <v>0</v>
      </c>
      <c r="W3" s="8">
        <f>'3_Defaults'!$D$42</f>
        <v>0</v>
      </c>
      <c r="X3" s="8">
        <f>'3_Defaults'!$D$43</f>
        <v>0</v>
      </c>
      <c r="Y3" s="7" t="str">
        <f>IF((OR('3_Defaults'!$F$25="Long Term Care Home",'3_Defaults'!$F$25="Retirement Home", '3_Defaults'!$F$25="Assisted Living Site")), '3_Defaults'!$E$25, "")</f>
        <v/>
      </c>
      <c r="Z3" s="7" t="str">
        <f>IFERROR(('3_Defaults'!$E$15),"")</f>
        <v/>
      </c>
    </row>
    <row r="4" spans="1:27" s="42" customFormat="1">
      <c r="A4" s="154"/>
      <c r="B4" s="155"/>
      <c r="C4" s="155"/>
      <c r="D4" s="156"/>
      <c r="E4" s="155"/>
      <c r="F4" s="8"/>
      <c r="G4" s="8"/>
      <c r="H4" s="8"/>
      <c r="I4" s="8"/>
      <c r="J4" s="8"/>
      <c r="K4" s="7">
        <f>'3_Defaults'!$D$45</f>
        <v>0</v>
      </c>
      <c r="L4" s="8"/>
      <c r="M4" s="8"/>
      <c r="N4" s="7"/>
      <c r="O4" s="7"/>
      <c r="P4" s="9"/>
      <c r="Q4" s="7"/>
      <c r="R4" s="9">
        <f>'3_Defaults'!$D$44</f>
        <v>0</v>
      </c>
      <c r="S4" s="9"/>
      <c r="T4" s="10"/>
      <c r="U4" s="7">
        <f>'3_Defaults'!$D$40</f>
        <v>0</v>
      </c>
      <c r="V4" s="7">
        <f>'3_Defaults'!$D$41</f>
        <v>0</v>
      </c>
      <c r="W4" s="8">
        <f>'3_Defaults'!$D$42</f>
        <v>0</v>
      </c>
      <c r="X4" s="8">
        <f>'3_Defaults'!$D$43</f>
        <v>0</v>
      </c>
      <c r="Y4" s="7" t="str">
        <f>IF((OR('3_Defaults'!$F$25="Long Term Care Home",'3_Defaults'!$F$25="Retirement Home", '3_Defaults'!$F$25="Assisted Living Site")), '3_Defaults'!$E$25, "")</f>
        <v/>
      </c>
      <c r="Z4" s="7" t="str">
        <f>IFERROR(('3_Defaults'!$E$15),"")</f>
        <v/>
      </c>
    </row>
    <row r="5" spans="1:27" s="42" customFormat="1">
      <c r="A5" s="154"/>
      <c r="B5" s="155"/>
      <c r="C5" s="155"/>
      <c r="D5" s="156"/>
      <c r="E5" s="155"/>
      <c r="F5" s="8"/>
      <c r="G5" s="8"/>
      <c r="H5" s="8"/>
      <c r="I5" s="8"/>
      <c r="J5" s="8"/>
      <c r="K5" s="7">
        <f>'3_Defaults'!$D$45</f>
        <v>0</v>
      </c>
      <c r="L5" s="8"/>
      <c r="M5" s="8"/>
      <c r="N5" s="7"/>
      <c r="O5" s="7"/>
      <c r="P5" s="9"/>
      <c r="Q5" s="7"/>
      <c r="R5" s="9">
        <f>'3_Defaults'!$D$44</f>
        <v>0</v>
      </c>
      <c r="S5" s="9"/>
      <c r="T5" s="10"/>
      <c r="U5" s="7">
        <f>'3_Defaults'!$D$40</f>
        <v>0</v>
      </c>
      <c r="V5" s="7">
        <f>'3_Defaults'!$D$41</f>
        <v>0</v>
      </c>
      <c r="W5" s="8">
        <f>'3_Defaults'!$D$42</f>
        <v>0</v>
      </c>
      <c r="X5" s="8">
        <f>'3_Defaults'!$D$43</f>
        <v>0</v>
      </c>
      <c r="Y5" s="7" t="str">
        <f>IF((OR('3_Defaults'!$F$25="Long Term Care Home",'3_Defaults'!$F$25="Retirement Home", '3_Defaults'!$F$25="Assisted Living Site")), '3_Defaults'!$E$25, "")</f>
        <v/>
      </c>
      <c r="Z5" s="7" t="str">
        <f>IFERROR(('3_Defaults'!$E$15),"")</f>
        <v/>
      </c>
    </row>
    <row r="6" spans="1:27" s="42" customFormat="1">
      <c r="A6" s="154"/>
      <c r="B6" s="155"/>
      <c r="C6" s="155"/>
      <c r="D6" s="156"/>
      <c r="E6" s="155"/>
      <c r="F6" s="8"/>
      <c r="G6" s="8"/>
      <c r="H6" s="8"/>
      <c r="I6" s="8"/>
      <c r="J6" s="8"/>
      <c r="K6" s="7">
        <f>'3_Defaults'!$D$45</f>
        <v>0</v>
      </c>
      <c r="L6" s="8"/>
      <c r="M6" s="8"/>
      <c r="N6" s="7"/>
      <c r="O6" s="7"/>
      <c r="P6" s="9"/>
      <c r="Q6" s="7"/>
      <c r="R6" s="9">
        <f>'3_Defaults'!$D$44</f>
        <v>0</v>
      </c>
      <c r="S6" s="9"/>
      <c r="T6" s="10"/>
      <c r="U6" s="7">
        <f>'3_Defaults'!$D$40</f>
        <v>0</v>
      </c>
      <c r="V6" s="7">
        <f>'3_Defaults'!$D$41</f>
        <v>0</v>
      </c>
      <c r="W6" s="8">
        <f>'3_Defaults'!$D$42</f>
        <v>0</v>
      </c>
      <c r="X6" s="8">
        <f>'3_Defaults'!$D$43</f>
        <v>0</v>
      </c>
      <c r="Y6" s="7" t="str">
        <f>IF((OR('3_Defaults'!$F$25="Long Term Care Home",'3_Defaults'!$F$25="Retirement Home", '3_Defaults'!$F$25="Assisted Living Site")), '3_Defaults'!$E$25, "")</f>
        <v/>
      </c>
      <c r="Z6" s="7" t="str">
        <f>IFERROR(('3_Defaults'!$E$15),"")</f>
        <v/>
      </c>
    </row>
    <row r="7" spans="1:27" s="42" customFormat="1">
      <c r="A7" s="154"/>
      <c r="B7" s="155"/>
      <c r="C7" s="155"/>
      <c r="D7" s="156"/>
      <c r="E7" s="155"/>
      <c r="F7" s="8"/>
      <c r="G7" s="8"/>
      <c r="H7" s="8"/>
      <c r="I7" s="8"/>
      <c r="J7" s="8"/>
      <c r="K7" s="7">
        <f>'3_Defaults'!$D$45</f>
        <v>0</v>
      </c>
      <c r="L7" s="8"/>
      <c r="M7" s="8"/>
      <c r="N7" s="7"/>
      <c r="O7" s="7"/>
      <c r="P7" s="9"/>
      <c r="Q7" s="7"/>
      <c r="R7" s="9">
        <f>'3_Defaults'!$D$44</f>
        <v>0</v>
      </c>
      <c r="S7" s="9"/>
      <c r="T7" s="10"/>
      <c r="U7" s="7">
        <f>'3_Defaults'!$D$40</f>
        <v>0</v>
      </c>
      <c r="V7" s="7">
        <f>'3_Defaults'!$D$41</f>
        <v>0</v>
      </c>
      <c r="W7" s="8">
        <f>'3_Defaults'!$D$42</f>
        <v>0</v>
      </c>
      <c r="X7" s="8">
        <f>'3_Defaults'!$D$43</f>
        <v>0</v>
      </c>
      <c r="Y7" s="7" t="str">
        <f>IF((OR('3_Defaults'!$F$25="Long Term Care Home",'3_Defaults'!$F$25="Retirement Home", '3_Defaults'!$F$25="Assisted Living Site")), '3_Defaults'!$E$25, "")</f>
        <v/>
      </c>
      <c r="Z7" s="7" t="str">
        <f>IFERROR(('3_Defaults'!$E$15),"")</f>
        <v/>
      </c>
    </row>
    <row r="8" spans="1:27" s="42" customFormat="1">
      <c r="A8" s="154"/>
      <c r="B8" s="155"/>
      <c r="C8" s="155"/>
      <c r="D8" s="156"/>
      <c r="E8" s="155"/>
      <c r="F8" s="8"/>
      <c r="G8" s="8"/>
      <c r="H8" s="8"/>
      <c r="I8" s="8"/>
      <c r="J8" s="8"/>
      <c r="K8" s="7">
        <f>'3_Defaults'!$D$45</f>
        <v>0</v>
      </c>
      <c r="L8" s="8"/>
      <c r="M8" s="8"/>
      <c r="N8" s="7"/>
      <c r="O8" s="7"/>
      <c r="P8" s="9"/>
      <c r="Q8" s="7"/>
      <c r="R8" s="9">
        <f>'3_Defaults'!$D$44</f>
        <v>0</v>
      </c>
      <c r="S8" s="9"/>
      <c r="T8" s="10"/>
      <c r="U8" s="7">
        <f>'3_Defaults'!$D$40</f>
        <v>0</v>
      </c>
      <c r="V8" s="7">
        <f>'3_Defaults'!$D$41</f>
        <v>0</v>
      </c>
      <c r="W8" s="8">
        <f>'3_Defaults'!$D$42</f>
        <v>0</v>
      </c>
      <c r="X8" s="8">
        <f>'3_Defaults'!$D$43</f>
        <v>0</v>
      </c>
      <c r="Y8" s="7" t="str">
        <f>IF((OR('3_Defaults'!$F$25="Long Term Care Home",'3_Defaults'!$F$25="Retirement Home", '3_Defaults'!$F$25="Assisted Living Site")), '3_Defaults'!$E$25, "")</f>
        <v/>
      </c>
      <c r="Z8" s="7" t="str">
        <f>IFERROR(('3_Defaults'!$E$15),"")</f>
        <v/>
      </c>
    </row>
    <row r="9" spans="1:27" s="42" customFormat="1">
      <c r="A9" s="154"/>
      <c r="B9" s="155"/>
      <c r="C9" s="155"/>
      <c r="D9" s="156"/>
      <c r="E9" s="155"/>
      <c r="F9" s="8"/>
      <c r="G9" s="8"/>
      <c r="H9" s="8"/>
      <c r="I9" s="8"/>
      <c r="J9" s="8"/>
      <c r="K9" s="7">
        <f>'3_Defaults'!$D$45</f>
        <v>0</v>
      </c>
      <c r="L9" s="8"/>
      <c r="M9" s="8"/>
      <c r="N9" s="7"/>
      <c r="O9" s="7"/>
      <c r="P9" s="9"/>
      <c r="Q9" s="7"/>
      <c r="R9" s="9">
        <f>'3_Defaults'!$D$44</f>
        <v>0</v>
      </c>
      <c r="S9" s="9"/>
      <c r="T9" s="10"/>
      <c r="U9" s="7">
        <f>'3_Defaults'!$D$40</f>
        <v>0</v>
      </c>
      <c r="V9" s="7">
        <f>'3_Defaults'!$D$41</f>
        <v>0</v>
      </c>
      <c r="W9" s="8">
        <f>'3_Defaults'!$D$42</f>
        <v>0</v>
      </c>
      <c r="X9" s="8">
        <f>'3_Defaults'!$D$43</f>
        <v>0</v>
      </c>
      <c r="Y9" s="7" t="str">
        <f>IF((OR('3_Defaults'!$F$25="Long Term Care Home",'3_Defaults'!$F$25="Retirement Home", '3_Defaults'!$F$25="Assisted Living Site")), '3_Defaults'!$E$25, "")</f>
        <v/>
      </c>
      <c r="Z9" s="7" t="str">
        <f>IFERROR(('3_Defaults'!$E$15),"")</f>
        <v/>
      </c>
    </row>
    <row r="10" spans="1:27" s="42" customFormat="1">
      <c r="A10" s="154"/>
      <c r="B10" s="155"/>
      <c r="C10" s="155"/>
      <c r="D10" s="156"/>
      <c r="E10" s="155"/>
      <c r="F10" s="8"/>
      <c r="G10" s="8"/>
      <c r="H10" s="8"/>
      <c r="I10" s="8"/>
      <c r="J10" s="8"/>
      <c r="K10" s="7">
        <f>'3_Defaults'!$D$45</f>
        <v>0</v>
      </c>
      <c r="L10" s="8"/>
      <c r="M10" s="8"/>
      <c r="N10" s="7"/>
      <c r="O10" s="7"/>
      <c r="P10" s="9"/>
      <c r="Q10" s="7"/>
      <c r="R10" s="9">
        <f>'3_Defaults'!$D$44</f>
        <v>0</v>
      </c>
      <c r="S10" s="9"/>
      <c r="T10" s="10"/>
      <c r="U10" s="7">
        <f>'3_Defaults'!$D$40</f>
        <v>0</v>
      </c>
      <c r="V10" s="7">
        <f>'3_Defaults'!$D$41</f>
        <v>0</v>
      </c>
      <c r="W10" s="8">
        <f>'3_Defaults'!$D$42</f>
        <v>0</v>
      </c>
      <c r="X10" s="8">
        <f>'3_Defaults'!$D$43</f>
        <v>0</v>
      </c>
      <c r="Y10" s="7" t="str">
        <f>IF((OR('3_Defaults'!$F$25="Long Term Care Home",'3_Defaults'!$F$25="Retirement Home", '3_Defaults'!$F$25="Assisted Living Site")), '3_Defaults'!$E$25, "")</f>
        <v/>
      </c>
      <c r="Z10" s="7" t="str">
        <f>IFERROR(('3_Defaults'!$E$15),"")</f>
        <v/>
      </c>
    </row>
    <row r="11" spans="1:27" s="42" customFormat="1">
      <c r="A11" s="154"/>
      <c r="B11" s="155"/>
      <c r="C11" s="155"/>
      <c r="D11" s="156"/>
      <c r="E11" s="155"/>
      <c r="F11" s="8"/>
      <c r="G11" s="8"/>
      <c r="H11" s="8"/>
      <c r="I11" s="8"/>
      <c r="J11" s="8"/>
      <c r="K11" s="7">
        <f>'3_Defaults'!$D$45</f>
        <v>0</v>
      </c>
      <c r="L11" s="8"/>
      <c r="M11" s="8"/>
      <c r="N11" s="7"/>
      <c r="O11" s="7"/>
      <c r="P11" s="9"/>
      <c r="Q11" s="7"/>
      <c r="R11" s="9">
        <f>'3_Defaults'!$D$44</f>
        <v>0</v>
      </c>
      <c r="S11" s="9"/>
      <c r="T11" s="10"/>
      <c r="U11" s="7">
        <f>'3_Defaults'!$D$40</f>
        <v>0</v>
      </c>
      <c r="V11" s="7">
        <f>'3_Defaults'!$D$41</f>
        <v>0</v>
      </c>
      <c r="W11" s="8">
        <f>'3_Defaults'!$D$42</f>
        <v>0</v>
      </c>
      <c r="X11" s="8">
        <f>'3_Defaults'!$D$43</f>
        <v>0</v>
      </c>
      <c r="Y11" s="7" t="str">
        <f>IF((OR('3_Defaults'!$F$25="Long Term Care Home",'3_Defaults'!$F$25="Retirement Home", '3_Defaults'!$F$25="Assisted Living Site")), '3_Defaults'!$E$25, "")</f>
        <v/>
      </c>
      <c r="Z11" s="7" t="str">
        <f>IFERROR(('3_Defaults'!$E$15),"")</f>
        <v/>
      </c>
    </row>
    <row r="12" spans="1:27" s="42" customFormat="1">
      <c r="A12" s="154"/>
      <c r="B12" s="155"/>
      <c r="C12" s="155"/>
      <c r="D12" s="156"/>
      <c r="E12" s="155"/>
      <c r="F12" s="8"/>
      <c r="G12" s="8"/>
      <c r="H12" s="8"/>
      <c r="I12" s="8"/>
      <c r="J12" s="8"/>
      <c r="K12" s="7">
        <f>'3_Defaults'!$D$45</f>
        <v>0</v>
      </c>
      <c r="L12" s="8"/>
      <c r="M12" s="8"/>
      <c r="N12" s="7"/>
      <c r="O12" s="7"/>
      <c r="P12" s="9"/>
      <c r="Q12" s="7"/>
      <c r="R12" s="9">
        <f>'3_Defaults'!$D$44</f>
        <v>0</v>
      </c>
      <c r="S12" s="9"/>
      <c r="T12" s="10"/>
      <c r="U12" s="7">
        <f>'3_Defaults'!$D$40</f>
        <v>0</v>
      </c>
      <c r="V12" s="7">
        <f>'3_Defaults'!$D$41</f>
        <v>0</v>
      </c>
      <c r="W12" s="8">
        <f>'3_Defaults'!$D$42</f>
        <v>0</v>
      </c>
      <c r="X12" s="8">
        <f>'3_Defaults'!$D$43</f>
        <v>0</v>
      </c>
      <c r="Y12" s="7" t="str">
        <f>IF((OR('3_Defaults'!$F$25="Long Term Care Home",'3_Defaults'!$F$25="Retirement Home", '3_Defaults'!$F$25="Assisted Living Site")), '3_Defaults'!$E$25, "")</f>
        <v/>
      </c>
      <c r="Z12" s="7" t="str">
        <f>IFERROR(('3_Defaults'!$E$15),"")</f>
        <v/>
      </c>
    </row>
    <row r="13" spans="1:27" s="42" customFormat="1">
      <c r="A13" s="154"/>
      <c r="B13" s="155"/>
      <c r="C13" s="155"/>
      <c r="D13" s="156"/>
      <c r="E13" s="155"/>
      <c r="F13" s="8"/>
      <c r="G13" s="8"/>
      <c r="H13" s="8"/>
      <c r="I13" s="8"/>
      <c r="J13" s="8"/>
      <c r="K13" s="7">
        <f>'3_Defaults'!$D$45</f>
        <v>0</v>
      </c>
      <c r="L13" s="8"/>
      <c r="M13" s="8"/>
      <c r="N13" s="7"/>
      <c r="O13" s="7"/>
      <c r="P13" s="9"/>
      <c r="Q13" s="7"/>
      <c r="R13" s="9">
        <f>'3_Defaults'!$D$44</f>
        <v>0</v>
      </c>
      <c r="S13" s="9"/>
      <c r="T13" s="10"/>
      <c r="U13" s="7">
        <f>'3_Defaults'!$D$40</f>
        <v>0</v>
      </c>
      <c r="V13" s="7">
        <f>'3_Defaults'!$D$41</f>
        <v>0</v>
      </c>
      <c r="W13" s="8">
        <f>'3_Defaults'!$D$42</f>
        <v>0</v>
      </c>
      <c r="X13" s="8">
        <f>'3_Defaults'!$D$43</f>
        <v>0</v>
      </c>
      <c r="Y13" s="7" t="str">
        <f>IF((OR('3_Defaults'!$F$25="Long Term Care Home",'3_Defaults'!$F$25="Retirement Home", '3_Defaults'!$F$25="Assisted Living Site")), '3_Defaults'!$E$25, "")</f>
        <v/>
      </c>
      <c r="Z13" s="7" t="str">
        <f>IFERROR(('3_Defaults'!$E$15),"")</f>
        <v/>
      </c>
    </row>
    <row r="14" spans="1:27" s="42" customFormat="1">
      <c r="A14" s="154"/>
      <c r="B14" s="155"/>
      <c r="C14" s="155"/>
      <c r="D14" s="156"/>
      <c r="E14" s="155"/>
      <c r="F14" s="8"/>
      <c r="G14" s="8"/>
      <c r="H14" s="8"/>
      <c r="I14" s="8"/>
      <c r="J14" s="8"/>
      <c r="K14" s="7">
        <f>'3_Defaults'!$D$45</f>
        <v>0</v>
      </c>
      <c r="L14" s="8"/>
      <c r="M14" s="8"/>
      <c r="N14" s="7"/>
      <c r="O14" s="7"/>
      <c r="P14" s="9"/>
      <c r="Q14" s="7"/>
      <c r="R14" s="9">
        <f>'3_Defaults'!$D$44</f>
        <v>0</v>
      </c>
      <c r="S14" s="9"/>
      <c r="T14" s="10"/>
      <c r="U14" s="7">
        <f>'3_Defaults'!$D$40</f>
        <v>0</v>
      </c>
      <c r="V14" s="7">
        <f>'3_Defaults'!$D$41</f>
        <v>0</v>
      </c>
      <c r="W14" s="8">
        <f>'3_Defaults'!$D$42</f>
        <v>0</v>
      </c>
      <c r="X14" s="8">
        <f>'3_Defaults'!$D$43</f>
        <v>0</v>
      </c>
      <c r="Y14" s="7" t="str">
        <f>IF((OR('3_Defaults'!$F$25="Long Term Care Home",'3_Defaults'!$F$25="Retirement Home", '3_Defaults'!$F$25="Assisted Living Site")), '3_Defaults'!$E$25, "")</f>
        <v/>
      </c>
      <c r="Z14" s="7" t="str">
        <f>IFERROR(('3_Defaults'!$E$15),"")</f>
        <v/>
      </c>
    </row>
    <row r="15" spans="1:27" s="42" customFormat="1">
      <c r="A15" s="154"/>
      <c r="B15" s="155"/>
      <c r="C15" s="155"/>
      <c r="D15" s="156"/>
      <c r="E15" s="155"/>
      <c r="F15" s="8"/>
      <c r="G15" s="8"/>
      <c r="H15" s="8"/>
      <c r="I15" s="8"/>
      <c r="J15" s="8"/>
      <c r="K15" s="7">
        <f>'3_Defaults'!$D$45</f>
        <v>0</v>
      </c>
      <c r="L15" s="8"/>
      <c r="M15" s="8"/>
      <c r="N15" s="7"/>
      <c r="O15" s="7"/>
      <c r="P15" s="9"/>
      <c r="Q15" s="7"/>
      <c r="R15" s="9">
        <f>'3_Defaults'!$D$44</f>
        <v>0</v>
      </c>
      <c r="S15" s="9"/>
      <c r="T15" s="10"/>
      <c r="U15" s="7">
        <f>'3_Defaults'!$D$40</f>
        <v>0</v>
      </c>
      <c r="V15" s="7">
        <f>'3_Defaults'!$D$41</f>
        <v>0</v>
      </c>
      <c r="W15" s="8">
        <f>'3_Defaults'!$D$42</f>
        <v>0</v>
      </c>
      <c r="X15" s="8">
        <f>'3_Defaults'!$D$43</f>
        <v>0</v>
      </c>
      <c r="Y15" s="7" t="str">
        <f>IF((OR('3_Defaults'!$F$25="Long Term Care Home",'3_Defaults'!$F$25="Retirement Home", '3_Defaults'!$F$25="Assisted Living Site")), '3_Defaults'!$E$25, "")</f>
        <v/>
      </c>
      <c r="Z15" s="7" t="str">
        <f>IFERROR(('3_Defaults'!$E$15),"")</f>
        <v/>
      </c>
    </row>
    <row r="16" spans="1:27" s="42" customFormat="1">
      <c r="A16" s="154"/>
      <c r="B16" s="155"/>
      <c r="C16" s="155"/>
      <c r="D16" s="156"/>
      <c r="E16" s="155"/>
      <c r="F16" s="8"/>
      <c r="G16" s="8"/>
      <c r="H16" s="8"/>
      <c r="I16" s="8"/>
      <c r="J16" s="8"/>
      <c r="K16" s="7">
        <f>'3_Defaults'!$D$45</f>
        <v>0</v>
      </c>
      <c r="L16" s="8"/>
      <c r="M16" s="8"/>
      <c r="N16" s="7"/>
      <c r="O16" s="7"/>
      <c r="P16" s="9"/>
      <c r="Q16" s="7"/>
      <c r="R16" s="9">
        <f>'3_Defaults'!$D$44</f>
        <v>0</v>
      </c>
      <c r="S16" s="9"/>
      <c r="T16" s="10"/>
      <c r="U16" s="7">
        <f>'3_Defaults'!$D$40</f>
        <v>0</v>
      </c>
      <c r="V16" s="7">
        <f>'3_Defaults'!$D$41</f>
        <v>0</v>
      </c>
      <c r="W16" s="8">
        <f>'3_Defaults'!$D$42</f>
        <v>0</v>
      </c>
      <c r="X16" s="8">
        <f>'3_Defaults'!$D$43</f>
        <v>0</v>
      </c>
      <c r="Y16" s="7" t="str">
        <f>IF((OR('3_Defaults'!$F$25="Long Term Care Home",'3_Defaults'!$F$25="Retirement Home", '3_Defaults'!$F$25="Assisted Living Site")), '3_Defaults'!$E$25, "")</f>
        <v/>
      </c>
      <c r="Z16" s="7" t="str">
        <f>IFERROR(('3_Defaults'!$E$15),"")</f>
        <v/>
      </c>
    </row>
    <row r="17" spans="1:26" s="42" customFormat="1">
      <c r="A17" s="154"/>
      <c r="B17" s="155"/>
      <c r="C17" s="155"/>
      <c r="D17" s="156"/>
      <c r="E17" s="155"/>
      <c r="F17" s="8"/>
      <c r="G17" s="8"/>
      <c r="H17" s="8"/>
      <c r="I17" s="8"/>
      <c r="J17" s="8"/>
      <c r="K17" s="7">
        <f>'3_Defaults'!$D$45</f>
        <v>0</v>
      </c>
      <c r="L17" s="8"/>
      <c r="M17" s="8"/>
      <c r="N17" s="7"/>
      <c r="O17" s="7"/>
      <c r="P17" s="9"/>
      <c r="Q17" s="7"/>
      <c r="R17" s="9">
        <f>'3_Defaults'!$D$44</f>
        <v>0</v>
      </c>
      <c r="S17" s="9"/>
      <c r="T17" s="10"/>
      <c r="U17" s="7">
        <f>'3_Defaults'!$D$40</f>
        <v>0</v>
      </c>
      <c r="V17" s="7">
        <f>'3_Defaults'!$D$41</f>
        <v>0</v>
      </c>
      <c r="W17" s="8">
        <f>'3_Defaults'!$D$42</f>
        <v>0</v>
      </c>
      <c r="X17" s="8">
        <f>'3_Defaults'!$D$43</f>
        <v>0</v>
      </c>
      <c r="Y17" s="7" t="str">
        <f>IF((OR('3_Defaults'!$F$25="Long Term Care Home",'3_Defaults'!$F$25="Retirement Home", '3_Defaults'!$F$25="Assisted Living Site")), '3_Defaults'!$E$25, "")</f>
        <v/>
      </c>
      <c r="Z17" s="7" t="str">
        <f>IFERROR(('3_Defaults'!$E$15),"")</f>
        <v/>
      </c>
    </row>
    <row r="18" spans="1:26" s="42" customFormat="1">
      <c r="A18" s="154"/>
      <c r="B18" s="155"/>
      <c r="C18" s="155"/>
      <c r="D18" s="156"/>
      <c r="E18" s="155"/>
      <c r="F18" s="8"/>
      <c r="G18" s="8"/>
      <c r="H18" s="8"/>
      <c r="I18" s="8"/>
      <c r="J18" s="8"/>
      <c r="K18" s="7">
        <f>'3_Defaults'!$D$45</f>
        <v>0</v>
      </c>
      <c r="L18" s="8"/>
      <c r="M18" s="8"/>
      <c r="N18" s="7"/>
      <c r="O18" s="7"/>
      <c r="P18" s="9"/>
      <c r="Q18" s="7"/>
      <c r="R18" s="9">
        <f>'3_Defaults'!$D$44</f>
        <v>0</v>
      </c>
      <c r="S18" s="9"/>
      <c r="T18" s="10"/>
      <c r="U18" s="7">
        <f>'3_Defaults'!$D$40</f>
        <v>0</v>
      </c>
      <c r="V18" s="7">
        <f>'3_Defaults'!$D$41</f>
        <v>0</v>
      </c>
      <c r="W18" s="8">
        <f>'3_Defaults'!$D$42</f>
        <v>0</v>
      </c>
      <c r="X18" s="8">
        <f>'3_Defaults'!$D$43</f>
        <v>0</v>
      </c>
      <c r="Y18" s="7" t="str">
        <f>IF((OR('3_Defaults'!$F$25="Long Term Care Home",'3_Defaults'!$F$25="Retirement Home", '3_Defaults'!$F$25="Assisted Living Site")), '3_Defaults'!$E$25, "")</f>
        <v/>
      </c>
      <c r="Z18" s="7" t="str">
        <f>IFERROR(('3_Defaults'!$E$15),"")</f>
        <v/>
      </c>
    </row>
    <row r="19" spans="1:26" s="42" customFormat="1">
      <c r="A19" s="154"/>
      <c r="B19" s="155"/>
      <c r="C19" s="155"/>
      <c r="D19" s="156"/>
      <c r="E19" s="155"/>
      <c r="F19" s="8"/>
      <c r="G19" s="8"/>
      <c r="H19" s="8"/>
      <c r="I19" s="8"/>
      <c r="J19" s="8"/>
      <c r="K19" s="7">
        <f>'3_Defaults'!$D$45</f>
        <v>0</v>
      </c>
      <c r="L19" s="8"/>
      <c r="M19" s="8"/>
      <c r="N19" s="7"/>
      <c r="O19" s="7"/>
      <c r="P19" s="9"/>
      <c r="Q19" s="7"/>
      <c r="R19" s="9">
        <f>'3_Defaults'!$D$44</f>
        <v>0</v>
      </c>
      <c r="S19" s="9"/>
      <c r="T19" s="10"/>
      <c r="U19" s="7">
        <f>'3_Defaults'!$D$40</f>
        <v>0</v>
      </c>
      <c r="V19" s="7">
        <f>'3_Defaults'!$D$41</f>
        <v>0</v>
      </c>
      <c r="W19" s="8">
        <f>'3_Defaults'!$D$42</f>
        <v>0</v>
      </c>
      <c r="X19" s="8">
        <f>'3_Defaults'!$D$43</f>
        <v>0</v>
      </c>
      <c r="Y19" s="7" t="str">
        <f>IF((OR('3_Defaults'!$F$25="Long Term Care Home",'3_Defaults'!$F$25="Retirement Home", '3_Defaults'!$F$25="Assisted Living Site")), '3_Defaults'!$E$25, "")</f>
        <v/>
      </c>
      <c r="Z19" s="7" t="str">
        <f>IFERROR(('3_Defaults'!$E$15),"")</f>
        <v/>
      </c>
    </row>
    <row r="20" spans="1:26" s="42" customFormat="1">
      <c r="A20" s="154"/>
      <c r="B20" s="155"/>
      <c r="C20" s="155"/>
      <c r="D20" s="156"/>
      <c r="E20" s="155"/>
      <c r="F20" s="8"/>
      <c r="G20" s="8"/>
      <c r="H20" s="8"/>
      <c r="I20" s="8"/>
      <c r="J20" s="8"/>
      <c r="K20" s="7">
        <f>'3_Defaults'!$D$45</f>
        <v>0</v>
      </c>
      <c r="L20" s="8"/>
      <c r="M20" s="8"/>
      <c r="N20" s="7"/>
      <c r="O20" s="7"/>
      <c r="P20" s="9"/>
      <c r="Q20" s="7"/>
      <c r="R20" s="9">
        <f>'3_Defaults'!$D$44</f>
        <v>0</v>
      </c>
      <c r="S20" s="9"/>
      <c r="T20" s="10"/>
      <c r="U20" s="7">
        <f>'3_Defaults'!$D$40</f>
        <v>0</v>
      </c>
      <c r="V20" s="7">
        <f>'3_Defaults'!$D$41</f>
        <v>0</v>
      </c>
      <c r="W20" s="8">
        <f>'3_Defaults'!$D$42</f>
        <v>0</v>
      </c>
      <c r="X20" s="8">
        <f>'3_Defaults'!$D$43</f>
        <v>0</v>
      </c>
      <c r="Y20" s="7" t="str">
        <f>IF((OR('3_Defaults'!$F$25="Long Term Care Home",'3_Defaults'!$F$25="Retirement Home", '3_Defaults'!$F$25="Assisted Living Site")), '3_Defaults'!$E$25, "")</f>
        <v/>
      </c>
      <c r="Z20" s="7" t="str">
        <f>IFERROR(('3_Defaults'!$E$15),"")</f>
        <v/>
      </c>
    </row>
    <row r="21" spans="1:26" s="42" customFormat="1">
      <c r="A21" s="154"/>
      <c r="B21" s="155"/>
      <c r="C21" s="155"/>
      <c r="D21" s="156"/>
      <c r="E21" s="155"/>
      <c r="F21" s="8"/>
      <c r="G21" s="8"/>
      <c r="H21" s="8"/>
      <c r="I21" s="8"/>
      <c r="J21" s="8"/>
      <c r="K21" s="7">
        <f>'3_Defaults'!$D$45</f>
        <v>0</v>
      </c>
      <c r="L21" s="8"/>
      <c r="M21" s="8"/>
      <c r="N21" s="7"/>
      <c r="O21" s="7"/>
      <c r="P21" s="9"/>
      <c r="Q21" s="7"/>
      <c r="R21" s="9">
        <f>'3_Defaults'!$D$44</f>
        <v>0</v>
      </c>
      <c r="S21" s="9"/>
      <c r="T21" s="10"/>
      <c r="U21" s="7">
        <f>'3_Defaults'!$D$40</f>
        <v>0</v>
      </c>
      <c r="V21" s="7">
        <f>'3_Defaults'!$D$41</f>
        <v>0</v>
      </c>
      <c r="W21" s="8">
        <f>'3_Defaults'!$D$42</f>
        <v>0</v>
      </c>
      <c r="X21" s="8">
        <f>'3_Defaults'!$D$43</f>
        <v>0</v>
      </c>
      <c r="Y21" s="7" t="str">
        <f>IF((OR('3_Defaults'!$F$25="Long Term Care Home",'3_Defaults'!$F$25="Retirement Home", '3_Defaults'!$F$25="Assisted Living Site")), '3_Defaults'!$E$25, "")</f>
        <v/>
      </c>
      <c r="Z21" s="7" t="str">
        <f>IFERROR(('3_Defaults'!$E$15),"")</f>
        <v/>
      </c>
    </row>
    <row r="22" spans="1:26" s="42" customFormat="1">
      <c r="A22" s="154"/>
      <c r="B22" s="155"/>
      <c r="C22" s="155"/>
      <c r="D22" s="156"/>
      <c r="E22" s="155"/>
      <c r="F22" s="8"/>
      <c r="G22" s="8"/>
      <c r="H22" s="8"/>
      <c r="I22" s="8"/>
      <c r="J22" s="8"/>
      <c r="K22" s="7">
        <f>'3_Defaults'!$D$45</f>
        <v>0</v>
      </c>
      <c r="L22" s="8"/>
      <c r="M22" s="8"/>
      <c r="N22" s="7"/>
      <c r="O22" s="7"/>
      <c r="P22" s="9"/>
      <c r="Q22" s="7"/>
      <c r="R22" s="9">
        <f>'3_Defaults'!$D$44</f>
        <v>0</v>
      </c>
      <c r="S22" s="9"/>
      <c r="T22" s="10"/>
      <c r="U22" s="7">
        <f>'3_Defaults'!$D$40</f>
        <v>0</v>
      </c>
      <c r="V22" s="7">
        <f>'3_Defaults'!$D$41</f>
        <v>0</v>
      </c>
      <c r="W22" s="8">
        <f>'3_Defaults'!$D$42</f>
        <v>0</v>
      </c>
      <c r="X22" s="8">
        <f>'3_Defaults'!$D$43</f>
        <v>0</v>
      </c>
      <c r="Y22" s="7" t="str">
        <f>IF((OR('3_Defaults'!$F$25="Long Term Care Home",'3_Defaults'!$F$25="Retirement Home", '3_Defaults'!$F$25="Assisted Living Site")), '3_Defaults'!$E$25, "")</f>
        <v/>
      </c>
      <c r="Z22" s="7" t="str">
        <f>IFERROR(('3_Defaults'!$E$15),"")</f>
        <v/>
      </c>
    </row>
    <row r="23" spans="1:26" s="42" customFormat="1">
      <c r="A23" s="154"/>
      <c r="B23" s="155"/>
      <c r="C23" s="155"/>
      <c r="D23" s="156"/>
      <c r="E23" s="155"/>
      <c r="F23" s="8"/>
      <c r="G23" s="8"/>
      <c r="H23" s="8"/>
      <c r="I23" s="8"/>
      <c r="J23" s="8"/>
      <c r="K23" s="7">
        <f>'3_Defaults'!$D$45</f>
        <v>0</v>
      </c>
      <c r="L23" s="8"/>
      <c r="M23" s="8"/>
      <c r="N23" s="7"/>
      <c r="O23" s="7"/>
      <c r="P23" s="9"/>
      <c r="Q23" s="7"/>
      <c r="R23" s="9">
        <f>'3_Defaults'!$D$44</f>
        <v>0</v>
      </c>
      <c r="S23" s="9"/>
      <c r="T23" s="10"/>
      <c r="U23" s="7">
        <f>'3_Defaults'!$D$40</f>
        <v>0</v>
      </c>
      <c r="V23" s="7">
        <f>'3_Defaults'!$D$41</f>
        <v>0</v>
      </c>
      <c r="W23" s="8">
        <f>'3_Defaults'!$D$42</f>
        <v>0</v>
      </c>
      <c r="X23" s="8">
        <f>'3_Defaults'!$D$43</f>
        <v>0</v>
      </c>
      <c r="Y23" s="7" t="str">
        <f>IF((OR('3_Defaults'!$F$25="Long Term Care Home",'3_Defaults'!$F$25="Retirement Home", '3_Defaults'!$F$25="Assisted Living Site")), '3_Defaults'!$E$25, "")</f>
        <v/>
      </c>
      <c r="Z23" s="7" t="str">
        <f>IFERROR(('3_Defaults'!$E$15),"")</f>
        <v/>
      </c>
    </row>
    <row r="24" spans="1:26" s="42" customFormat="1">
      <c r="A24" s="154"/>
      <c r="B24" s="155"/>
      <c r="C24" s="155"/>
      <c r="D24" s="156"/>
      <c r="E24" s="155"/>
      <c r="F24" s="8"/>
      <c r="G24" s="8"/>
      <c r="H24" s="8"/>
      <c r="I24" s="8"/>
      <c r="J24" s="8"/>
      <c r="K24" s="7">
        <f>'3_Defaults'!$D$45</f>
        <v>0</v>
      </c>
      <c r="L24" s="8"/>
      <c r="M24" s="8"/>
      <c r="N24" s="7"/>
      <c r="O24" s="7"/>
      <c r="P24" s="9"/>
      <c r="Q24" s="7"/>
      <c r="R24" s="9">
        <f>'3_Defaults'!$D$44</f>
        <v>0</v>
      </c>
      <c r="S24" s="9"/>
      <c r="T24" s="10"/>
      <c r="U24" s="7">
        <f>'3_Defaults'!$D$40</f>
        <v>0</v>
      </c>
      <c r="V24" s="7">
        <f>'3_Defaults'!$D$41</f>
        <v>0</v>
      </c>
      <c r="W24" s="8">
        <f>'3_Defaults'!$D$42</f>
        <v>0</v>
      </c>
      <c r="X24" s="8">
        <f>'3_Defaults'!$D$43</f>
        <v>0</v>
      </c>
      <c r="Y24" s="7" t="str">
        <f>IF((OR('3_Defaults'!$F$25="Long Term Care Home",'3_Defaults'!$F$25="Retirement Home", '3_Defaults'!$F$25="Assisted Living Site")), '3_Defaults'!$E$25, "")</f>
        <v/>
      </c>
      <c r="Z24" s="7" t="str">
        <f>IFERROR(('3_Defaults'!$E$15),"")</f>
        <v/>
      </c>
    </row>
    <row r="25" spans="1:26" s="42" customFormat="1">
      <c r="A25" s="154"/>
      <c r="B25" s="155"/>
      <c r="C25" s="155"/>
      <c r="D25" s="156"/>
      <c r="E25" s="155"/>
      <c r="F25" s="8"/>
      <c r="G25" s="8"/>
      <c r="H25" s="8"/>
      <c r="I25" s="8"/>
      <c r="J25" s="8"/>
      <c r="K25" s="7">
        <f>'3_Defaults'!$D$45</f>
        <v>0</v>
      </c>
      <c r="L25" s="8"/>
      <c r="M25" s="8"/>
      <c r="N25" s="7"/>
      <c r="O25" s="7"/>
      <c r="P25" s="9"/>
      <c r="Q25" s="7"/>
      <c r="R25" s="9">
        <f>'3_Defaults'!$D$44</f>
        <v>0</v>
      </c>
      <c r="S25" s="9"/>
      <c r="T25" s="10"/>
      <c r="U25" s="7">
        <f>'3_Defaults'!$D$40</f>
        <v>0</v>
      </c>
      <c r="V25" s="7">
        <f>'3_Defaults'!$D$41</f>
        <v>0</v>
      </c>
      <c r="W25" s="8">
        <f>'3_Defaults'!$D$42</f>
        <v>0</v>
      </c>
      <c r="X25" s="8">
        <f>'3_Defaults'!$D$43</f>
        <v>0</v>
      </c>
      <c r="Y25" s="7" t="str">
        <f>IF((OR('3_Defaults'!$F$25="Long Term Care Home",'3_Defaults'!$F$25="Retirement Home", '3_Defaults'!$F$25="Assisted Living Site")), '3_Defaults'!$E$25, "")</f>
        <v/>
      </c>
      <c r="Z25" s="7" t="str">
        <f>IFERROR(('3_Defaults'!$E$15),"")</f>
        <v/>
      </c>
    </row>
    <row r="26" spans="1:26" s="42" customFormat="1">
      <c r="A26" s="154"/>
      <c r="B26" s="155"/>
      <c r="C26" s="155"/>
      <c r="D26" s="156"/>
      <c r="E26" s="155"/>
      <c r="F26" s="8"/>
      <c r="G26" s="8"/>
      <c r="H26" s="8"/>
      <c r="I26" s="8"/>
      <c r="J26" s="8"/>
      <c r="K26" s="7">
        <f>'3_Defaults'!$D$45</f>
        <v>0</v>
      </c>
      <c r="L26" s="8"/>
      <c r="M26" s="8"/>
      <c r="N26" s="7"/>
      <c r="O26" s="7"/>
      <c r="P26" s="9"/>
      <c r="Q26" s="7"/>
      <c r="R26" s="9">
        <f>'3_Defaults'!$D$44</f>
        <v>0</v>
      </c>
      <c r="S26" s="9"/>
      <c r="T26" s="10"/>
      <c r="U26" s="7">
        <f>'3_Defaults'!$D$40</f>
        <v>0</v>
      </c>
      <c r="V26" s="7">
        <f>'3_Defaults'!$D$41</f>
        <v>0</v>
      </c>
      <c r="W26" s="8">
        <f>'3_Defaults'!$D$42</f>
        <v>0</v>
      </c>
      <c r="X26" s="8">
        <f>'3_Defaults'!$D$43</f>
        <v>0</v>
      </c>
      <c r="Y26" s="7" t="str">
        <f>IF((OR('3_Defaults'!$F$25="Long Term Care Home",'3_Defaults'!$F$25="Retirement Home", '3_Defaults'!$F$25="Assisted Living Site")), '3_Defaults'!$E$25, "")</f>
        <v/>
      </c>
      <c r="Z26" s="7" t="str">
        <f>IFERROR(('3_Defaults'!$E$15),"")</f>
        <v/>
      </c>
    </row>
    <row r="27" spans="1:26" s="42" customFormat="1">
      <c r="A27" s="154"/>
      <c r="B27" s="155"/>
      <c r="C27" s="155"/>
      <c r="D27" s="156"/>
      <c r="E27" s="155"/>
      <c r="F27" s="8"/>
      <c r="G27" s="8"/>
      <c r="H27" s="8"/>
      <c r="I27" s="8"/>
      <c r="J27" s="8"/>
      <c r="K27" s="7">
        <f>'3_Defaults'!$D$45</f>
        <v>0</v>
      </c>
      <c r="L27" s="8"/>
      <c r="M27" s="8"/>
      <c r="N27" s="7"/>
      <c r="O27" s="7"/>
      <c r="P27" s="9"/>
      <c r="Q27" s="7"/>
      <c r="R27" s="9">
        <f>'3_Defaults'!$D$44</f>
        <v>0</v>
      </c>
      <c r="S27" s="9"/>
      <c r="T27" s="10"/>
      <c r="U27" s="7">
        <f>'3_Defaults'!$D$40</f>
        <v>0</v>
      </c>
      <c r="V27" s="7">
        <f>'3_Defaults'!$D$41</f>
        <v>0</v>
      </c>
      <c r="W27" s="8">
        <f>'3_Defaults'!$D$42</f>
        <v>0</v>
      </c>
      <c r="X27" s="8">
        <f>'3_Defaults'!$D$43</f>
        <v>0</v>
      </c>
      <c r="Y27" s="7" t="str">
        <f>IF((OR('3_Defaults'!$F$25="Long Term Care Home",'3_Defaults'!$F$25="Retirement Home", '3_Defaults'!$F$25="Assisted Living Site")), '3_Defaults'!$E$25, "")</f>
        <v/>
      </c>
      <c r="Z27" s="7" t="str">
        <f>IFERROR(('3_Defaults'!$E$15),"")</f>
        <v/>
      </c>
    </row>
    <row r="28" spans="1:26" s="42" customFormat="1">
      <c r="A28" s="154"/>
      <c r="B28" s="155"/>
      <c r="C28" s="155"/>
      <c r="D28" s="156"/>
      <c r="E28" s="155"/>
      <c r="F28" s="8"/>
      <c r="G28" s="8"/>
      <c r="H28" s="8"/>
      <c r="I28" s="8"/>
      <c r="J28" s="8"/>
      <c r="K28" s="7">
        <f>'3_Defaults'!$D$45</f>
        <v>0</v>
      </c>
      <c r="L28" s="8"/>
      <c r="M28" s="8"/>
      <c r="N28" s="7"/>
      <c r="O28" s="7"/>
      <c r="P28" s="9"/>
      <c r="Q28" s="7"/>
      <c r="R28" s="9">
        <f>'3_Defaults'!$D$44</f>
        <v>0</v>
      </c>
      <c r="S28" s="9"/>
      <c r="T28" s="10"/>
      <c r="U28" s="7">
        <f>'3_Defaults'!$D$40</f>
        <v>0</v>
      </c>
      <c r="V28" s="7">
        <f>'3_Defaults'!$D$41</f>
        <v>0</v>
      </c>
      <c r="W28" s="8">
        <f>'3_Defaults'!$D$42</f>
        <v>0</v>
      </c>
      <c r="X28" s="8">
        <f>'3_Defaults'!$D$43</f>
        <v>0</v>
      </c>
      <c r="Y28" s="7" t="str">
        <f>IF((OR('3_Defaults'!$F$25="Long Term Care Home",'3_Defaults'!$F$25="Retirement Home", '3_Defaults'!$F$25="Assisted Living Site")), '3_Defaults'!$E$25, "")</f>
        <v/>
      </c>
      <c r="Z28" s="7" t="str">
        <f>IFERROR(('3_Defaults'!$E$15),"")</f>
        <v/>
      </c>
    </row>
    <row r="29" spans="1:26" s="42" customFormat="1">
      <c r="A29" s="154"/>
      <c r="B29" s="155"/>
      <c r="C29" s="155"/>
      <c r="D29" s="156"/>
      <c r="E29" s="155"/>
      <c r="F29" s="8"/>
      <c r="G29" s="8"/>
      <c r="H29" s="8"/>
      <c r="I29" s="8"/>
      <c r="J29" s="8"/>
      <c r="K29" s="7">
        <f>'3_Defaults'!$D$45</f>
        <v>0</v>
      </c>
      <c r="L29" s="8"/>
      <c r="M29" s="8"/>
      <c r="N29" s="7"/>
      <c r="O29" s="7"/>
      <c r="P29" s="9"/>
      <c r="Q29" s="7"/>
      <c r="R29" s="9">
        <f>'3_Defaults'!$D$44</f>
        <v>0</v>
      </c>
      <c r="S29" s="9"/>
      <c r="T29" s="10"/>
      <c r="U29" s="7">
        <f>'3_Defaults'!$D$40</f>
        <v>0</v>
      </c>
      <c r="V29" s="7">
        <f>'3_Defaults'!$D$41</f>
        <v>0</v>
      </c>
      <c r="W29" s="8">
        <f>'3_Defaults'!$D$42</f>
        <v>0</v>
      </c>
      <c r="X29" s="8">
        <f>'3_Defaults'!$D$43</f>
        <v>0</v>
      </c>
      <c r="Y29" s="7" t="str">
        <f>IF((OR('3_Defaults'!$F$25="Long Term Care Home",'3_Defaults'!$F$25="Retirement Home", '3_Defaults'!$F$25="Assisted Living Site")), '3_Defaults'!$E$25, "")</f>
        <v/>
      </c>
      <c r="Z29" s="7" t="str">
        <f>IFERROR(('3_Defaults'!$E$15),"")</f>
        <v/>
      </c>
    </row>
    <row r="30" spans="1:26" s="42" customFormat="1">
      <c r="A30" s="154"/>
      <c r="B30" s="155"/>
      <c r="C30" s="155"/>
      <c r="D30" s="156"/>
      <c r="E30" s="155"/>
      <c r="F30" s="8"/>
      <c r="G30" s="8"/>
      <c r="H30" s="8"/>
      <c r="I30" s="8"/>
      <c r="J30" s="8"/>
      <c r="K30" s="7">
        <f>'3_Defaults'!$D$45</f>
        <v>0</v>
      </c>
      <c r="L30" s="8"/>
      <c r="M30" s="8"/>
      <c r="N30" s="7"/>
      <c r="O30" s="7"/>
      <c r="P30" s="9"/>
      <c r="Q30" s="7"/>
      <c r="R30" s="9">
        <f>'3_Defaults'!$D$44</f>
        <v>0</v>
      </c>
      <c r="S30" s="9"/>
      <c r="T30" s="10"/>
      <c r="U30" s="7">
        <f>'3_Defaults'!$D$40</f>
        <v>0</v>
      </c>
      <c r="V30" s="7">
        <f>'3_Defaults'!$D$41</f>
        <v>0</v>
      </c>
      <c r="W30" s="8">
        <f>'3_Defaults'!$D$42</f>
        <v>0</v>
      </c>
      <c r="X30" s="8">
        <f>'3_Defaults'!$D$43</f>
        <v>0</v>
      </c>
      <c r="Y30" s="7" t="str">
        <f>IF((OR('3_Defaults'!$F$25="Long Term Care Home",'3_Defaults'!$F$25="Retirement Home", '3_Defaults'!$F$25="Assisted Living Site")), '3_Defaults'!$E$25, "")</f>
        <v/>
      </c>
      <c r="Z30" s="7" t="str">
        <f>IFERROR(('3_Defaults'!$E$15),"")</f>
        <v/>
      </c>
    </row>
    <row r="31" spans="1:26" s="42" customFormat="1">
      <c r="A31" s="154"/>
      <c r="B31" s="155"/>
      <c r="C31" s="155"/>
      <c r="D31" s="156"/>
      <c r="E31" s="155"/>
      <c r="F31" s="8"/>
      <c r="G31" s="8"/>
      <c r="H31" s="8"/>
      <c r="I31" s="8"/>
      <c r="J31" s="8"/>
      <c r="K31" s="7">
        <f>'3_Defaults'!$D$45</f>
        <v>0</v>
      </c>
      <c r="L31" s="8"/>
      <c r="M31" s="8"/>
      <c r="N31" s="7"/>
      <c r="O31" s="7"/>
      <c r="P31" s="9"/>
      <c r="Q31" s="7"/>
      <c r="R31" s="9">
        <f>'3_Defaults'!$D$44</f>
        <v>0</v>
      </c>
      <c r="S31" s="9"/>
      <c r="T31" s="10"/>
      <c r="U31" s="7">
        <f>'3_Defaults'!$D$40</f>
        <v>0</v>
      </c>
      <c r="V31" s="7">
        <f>'3_Defaults'!$D$41</f>
        <v>0</v>
      </c>
      <c r="W31" s="8">
        <f>'3_Defaults'!$D$42</f>
        <v>0</v>
      </c>
      <c r="X31" s="8">
        <f>'3_Defaults'!$D$43</f>
        <v>0</v>
      </c>
      <c r="Y31" s="7" t="str">
        <f>IF((OR('3_Defaults'!$F$25="Long Term Care Home",'3_Defaults'!$F$25="Retirement Home", '3_Defaults'!$F$25="Assisted Living Site")), '3_Defaults'!$E$25, "")</f>
        <v/>
      </c>
      <c r="Z31" s="7" t="str">
        <f>IFERROR(('3_Defaults'!$E$15),"")</f>
        <v/>
      </c>
    </row>
    <row r="32" spans="1:26" s="42" customFormat="1">
      <c r="A32" s="154"/>
      <c r="B32" s="155"/>
      <c r="C32" s="155"/>
      <c r="D32" s="156"/>
      <c r="E32" s="155"/>
      <c r="F32" s="8"/>
      <c r="G32" s="8"/>
      <c r="H32" s="8"/>
      <c r="I32" s="8"/>
      <c r="J32" s="8"/>
      <c r="K32" s="7">
        <f>'3_Defaults'!$D$45</f>
        <v>0</v>
      </c>
      <c r="L32" s="8"/>
      <c r="M32" s="8"/>
      <c r="N32" s="7"/>
      <c r="O32" s="7"/>
      <c r="P32" s="9"/>
      <c r="Q32" s="7"/>
      <c r="R32" s="9">
        <f>'3_Defaults'!$D$44</f>
        <v>0</v>
      </c>
      <c r="S32" s="9"/>
      <c r="T32" s="10"/>
      <c r="U32" s="7">
        <f>'3_Defaults'!$D$40</f>
        <v>0</v>
      </c>
      <c r="V32" s="7">
        <f>'3_Defaults'!$D$41</f>
        <v>0</v>
      </c>
      <c r="W32" s="8">
        <f>'3_Defaults'!$D$42</f>
        <v>0</v>
      </c>
      <c r="X32" s="8">
        <f>'3_Defaults'!$D$43</f>
        <v>0</v>
      </c>
      <c r="Y32" s="7" t="str">
        <f>IF((OR('3_Defaults'!$F$25="Long Term Care Home",'3_Defaults'!$F$25="Retirement Home", '3_Defaults'!$F$25="Assisted Living Site")), '3_Defaults'!$E$25, "")</f>
        <v/>
      </c>
      <c r="Z32" s="7" t="str">
        <f>IFERROR(('3_Defaults'!$E$15),"")</f>
        <v/>
      </c>
    </row>
    <row r="33" spans="1:26" s="42" customFormat="1">
      <c r="A33" s="154"/>
      <c r="B33" s="155"/>
      <c r="C33" s="155"/>
      <c r="D33" s="156"/>
      <c r="E33" s="155"/>
      <c r="F33" s="8"/>
      <c r="G33" s="8"/>
      <c r="H33" s="8"/>
      <c r="I33" s="8"/>
      <c r="J33" s="8"/>
      <c r="K33" s="7">
        <f>'3_Defaults'!$D$45</f>
        <v>0</v>
      </c>
      <c r="L33" s="8"/>
      <c r="M33" s="8"/>
      <c r="N33" s="7"/>
      <c r="O33" s="7"/>
      <c r="P33" s="9"/>
      <c r="Q33" s="7"/>
      <c r="R33" s="9">
        <f>'3_Defaults'!$D$44</f>
        <v>0</v>
      </c>
      <c r="S33" s="9"/>
      <c r="T33" s="10"/>
      <c r="U33" s="7">
        <f>'3_Defaults'!$D$40</f>
        <v>0</v>
      </c>
      <c r="V33" s="7">
        <f>'3_Defaults'!$D$41</f>
        <v>0</v>
      </c>
      <c r="W33" s="8">
        <f>'3_Defaults'!$D$42</f>
        <v>0</v>
      </c>
      <c r="X33" s="8">
        <f>'3_Defaults'!$D$43</f>
        <v>0</v>
      </c>
      <c r="Y33" s="7" t="str">
        <f>IF((OR('3_Defaults'!$F$25="Long Term Care Home",'3_Defaults'!$F$25="Retirement Home", '3_Defaults'!$F$25="Assisted Living Site")), '3_Defaults'!$E$25, "")</f>
        <v/>
      </c>
      <c r="Z33" s="7" t="str">
        <f>IFERROR(('3_Defaults'!$E$15),"")</f>
        <v/>
      </c>
    </row>
    <row r="34" spans="1:26" s="42" customFormat="1">
      <c r="A34" s="154"/>
      <c r="B34" s="155"/>
      <c r="C34" s="155"/>
      <c r="D34" s="156"/>
      <c r="E34" s="155"/>
      <c r="F34" s="8"/>
      <c r="G34" s="8"/>
      <c r="H34" s="8"/>
      <c r="I34" s="8"/>
      <c r="J34" s="8"/>
      <c r="K34" s="7">
        <f>'3_Defaults'!$D$45</f>
        <v>0</v>
      </c>
      <c r="L34" s="8"/>
      <c r="M34" s="8"/>
      <c r="N34" s="7"/>
      <c r="O34" s="7"/>
      <c r="P34" s="9"/>
      <c r="Q34" s="7"/>
      <c r="R34" s="9">
        <f>'3_Defaults'!$D$44</f>
        <v>0</v>
      </c>
      <c r="S34" s="9"/>
      <c r="T34" s="10"/>
      <c r="U34" s="7">
        <f>'3_Defaults'!$D$40</f>
        <v>0</v>
      </c>
      <c r="V34" s="7">
        <f>'3_Defaults'!$D$41</f>
        <v>0</v>
      </c>
      <c r="W34" s="8">
        <f>'3_Defaults'!$D$42</f>
        <v>0</v>
      </c>
      <c r="X34" s="8">
        <f>'3_Defaults'!$D$43</f>
        <v>0</v>
      </c>
      <c r="Y34" s="7" t="str">
        <f>IF((OR('3_Defaults'!$F$25="Long Term Care Home",'3_Defaults'!$F$25="Retirement Home", '3_Defaults'!$F$25="Assisted Living Site")), '3_Defaults'!$E$25, "")</f>
        <v/>
      </c>
      <c r="Z34" s="7" t="str">
        <f>IFERROR(('3_Defaults'!$E$15),"")</f>
        <v/>
      </c>
    </row>
    <row r="35" spans="1:26" s="42" customFormat="1">
      <c r="A35" s="154"/>
      <c r="B35" s="155"/>
      <c r="C35" s="155"/>
      <c r="D35" s="156"/>
      <c r="E35" s="155"/>
      <c r="F35" s="8"/>
      <c r="G35" s="8"/>
      <c r="H35" s="8"/>
      <c r="I35" s="8"/>
      <c r="J35" s="8"/>
      <c r="K35" s="7">
        <f>'3_Defaults'!$D$45</f>
        <v>0</v>
      </c>
      <c r="L35" s="8"/>
      <c r="M35" s="8"/>
      <c r="N35" s="7"/>
      <c r="O35" s="7"/>
      <c r="P35" s="9"/>
      <c r="Q35" s="7"/>
      <c r="R35" s="9">
        <f>'3_Defaults'!$D$44</f>
        <v>0</v>
      </c>
      <c r="S35" s="9"/>
      <c r="T35" s="10"/>
      <c r="U35" s="7">
        <f>'3_Defaults'!$D$40</f>
        <v>0</v>
      </c>
      <c r="V35" s="7">
        <f>'3_Defaults'!$D$41</f>
        <v>0</v>
      </c>
      <c r="W35" s="8">
        <f>'3_Defaults'!$D$42</f>
        <v>0</v>
      </c>
      <c r="X35" s="8">
        <f>'3_Defaults'!$D$43</f>
        <v>0</v>
      </c>
      <c r="Y35" s="7" t="str">
        <f>IF((OR('3_Defaults'!$F$25="Long Term Care Home",'3_Defaults'!$F$25="Retirement Home", '3_Defaults'!$F$25="Assisted Living Site")), '3_Defaults'!$E$25, "")</f>
        <v/>
      </c>
      <c r="Z35" s="7" t="str">
        <f>IFERROR(('3_Defaults'!$E$15),"")</f>
        <v/>
      </c>
    </row>
    <row r="36" spans="1:26" s="42" customFormat="1">
      <c r="A36" s="154"/>
      <c r="B36" s="155"/>
      <c r="C36" s="155"/>
      <c r="D36" s="156"/>
      <c r="E36" s="155"/>
      <c r="F36" s="8"/>
      <c r="G36" s="8"/>
      <c r="H36" s="8"/>
      <c r="I36" s="8"/>
      <c r="J36" s="8"/>
      <c r="K36" s="7">
        <f>'3_Defaults'!$D$45</f>
        <v>0</v>
      </c>
      <c r="L36" s="8"/>
      <c r="M36" s="8"/>
      <c r="N36" s="7"/>
      <c r="O36" s="7"/>
      <c r="P36" s="9"/>
      <c r="Q36" s="7"/>
      <c r="R36" s="9">
        <f>'3_Defaults'!$D$44</f>
        <v>0</v>
      </c>
      <c r="S36" s="9"/>
      <c r="T36" s="10"/>
      <c r="U36" s="7">
        <f>'3_Defaults'!$D$40</f>
        <v>0</v>
      </c>
      <c r="V36" s="7">
        <f>'3_Defaults'!$D$41</f>
        <v>0</v>
      </c>
      <c r="W36" s="8">
        <f>'3_Defaults'!$D$42</f>
        <v>0</v>
      </c>
      <c r="X36" s="8">
        <f>'3_Defaults'!$D$43</f>
        <v>0</v>
      </c>
      <c r="Y36" s="7" t="str">
        <f>IF((OR('3_Defaults'!$F$25="Long Term Care Home",'3_Defaults'!$F$25="Retirement Home", '3_Defaults'!$F$25="Assisted Living Site")), '3_Defaults'!$E$25, "")</f>
        <v/>
      </c>
      <c r="Z36" s="7" t="str">
        <f>IFERROR(('3_Defaults'!$E$15),"")</f>
        <v/>
      </c>
    </row>
    <row r="37" spans="1:26" s="42" customFormat="1">
      <c r="A37" s="154"/>
      <c r="B37" s="155"/>
      <c r="C37" s="155"/>
      <c r="D37" s="156"/>
      <c r="E37" s="155"/>
      <c r="F37" s="8"/>
      <c r="G37" s="8"/>
      <c r="H37" s="8"/>
      <c r="I37" s="8"/>
      <c r="J37" s="8"/>
      <c r="K37" s="7">
        <f>'3_Defaults'!$D$45</f>
        <v>0</v>
      </c>
      <c r="L37" s="8"/>
      <c r="M37" s="8"/>
      <c r="N37" s="7"/>
      <c r="O37" s="7"/>
      <c r="P37" s="9"/>
      <c r="Q37" s="7"/>
      <c r="R37" s="9">
        <f>'3_Defaults'!$D$44</f>
        <v>0</v>
      </c>
      <c r="S37" s="9"/>
      <c r="T37" s="10"/>
      <c r="U37" s="7">
        <f>'3_Defaults'!$D$40</f>
        <v>0</v>
      </c>
      <c r="V37" s="7">
        <f>'3_Defaults'!$D$41</f>
        <v>0</v>
      </c>
      <c r="W37" s="8">
        <f>'3_Defaults'!$D$42</f>
        <v>0</v>
      </c>
      <c r="X37" s="8">
        <f>'3_Defaults'!$D$43</f>
        <v>0</v>
      </c>
      <c r="Y37" s="7" t="str">
        <f>IF((OR('3_Defaults'!$F$25="Long Term Care Home",'3_Defaults'!$F$25="Retirement Home", '3_Defaults'!$F$25="Assisted Living Site")), '3_Defaults'!$E$25, "")</f>
        <v/>
      </c>
      <c r="Z37" s="7" t="str">
        <f>IFERROR(('3_Defaults'!$E$15),"")</f>
        <v/>
      </c>
    </row>
    <row r="38" spans="1:26" s="42" customFormat="1">
      <c r="A38" s="154"/>
      <c r="B38" s="155"/>
      <c r="C38" s="155"/>
      <c r="D38" s="156"/>
      <c r="E38" s="155"/>
      <c r="F38" s="8"/>
      <c r="G38" s="8"/>
      <c r="H38" s="8"/>
      <c r="I38" s="8"/>
      <c r="J38" s="8"/>
      <c r="K38" s="7">
        <f>'3_Defaults'!$D$45</f>
        <v>0</v>
      </c>
      <c r="L38" s="8"/>
      <c r="M38" s="8"/>
      <c r="N38" s="7"/>
      <c r="O38" s="7"/>
      <c r="P38" s="9"/>
      <c r="Q38" s="7"/>
      <c r="R38" s="9">
        <f>'3_Defaults'!$D$44</f>
        <v>0</v>
      </c>
      <c r="S38" s="9"/>
      <c r="T38" s="10"/>
      <c r="U38" s="7">
        <f>'3_Defaults'!$D$40</f>
        <v>0</v>
      </c>
      <c r="V38" s="7">
        <f>'3_Defaults'!$D$41</f>
        <v>0</v>
      </c>
      <c r="W38" s="8">
        <f>'3_Defaults'!$D$42</f>
        <v>0</v>
      </c>
      <c r="X38" s="8">
        <f>'3_Defaults'!$D$43</f>
        <v>0</v>
      </c>
      <c r="Y38" s="7" t="str">
        <f>IF((OR('3_Defaults'!$F$25="Long Term Care Home",'3_Defaults'!$F$25="Retirement Home", '3_Defaults'!$F$25="Assisted Living Site")), '3_Defaults'!$E$25, "")</f>
        <v/>
      </c>
      <c r="Z38" s="7" t="str">
        <f>IFERROR(('3_Defaults'!$E$15),"")</f>
        <v/>
      </c>
    </row>
    <row r="39" spans="1:26" s="42" customFormat="1">
      <c r="A39" s="154"/>
      <c r="B39" s="155"/>
      <c r="C39" s="155"/>
      <c r="D39" s="156"/>
      <c r="E39" s="155"/>
      <c r="F39" s="8"/>
      <c r="G39" s="8"/>
      <c r="H39" s="8"/>
      <c r="I39" s="8"/>
      <c r="J39" s="8"/>
      <c r="K39" s="7">
        <f>'3_Defaults'!$D$45</f>
        <v>0</v>
      </c>
      <c r="L39" s="8"/>
      <c r="M39" s="8"/>
      <c r="N39" s="7"/>
      <c r="O39" s="7"/>
      <c r="P39" s="9"/>
      <c r="Q39" s="7"/>
      <c r="R39" s="9">
        <f>'3_Defaults'!$D$44</f>
        <v>0</v>
      </c>
      <c r="S39" s="9"/>
      <c r="T39" s="10"/>
      <c r="U39" s="7">
        <f>'3_Defaults'!$D$40</f>
        <v>0</v>
      </c>
      <c r="V39" s="7">
        <f>'3_Defaults'!$D$41</f>
        <v>0</v>
      </c>
      <c r="W39" s="8">
        <f>'3_Defaults'!$D$42</f>
        <v>0</v>
      </c>
      <c r="X39" s="8">
        <f>'3_Defaults'!$D$43</f>
        <v>0</v>
      </c>
      <c r="Y39" s="7" t="str">
        <f>IF((OR('3_Defaults'!$F$25="Long Term Care Home",'3_Defaults'!$F$25="Retirement Home", '3_Defaults'!$F$25="Assisted Living Site")), '3_Defaults'!$E$25, "")</f>
        <v/>
      </c>
      <c r="Z39" s="7" t="str">
        <f>IFERROR(('3_Defaults'!$E$15),"")</f>
        <v/>
      </c>
    </row>
    <row r="40" spans="1:26" s="42" customFormat="1">
      <c r="A40" s="154"/>
      <c r="B40" s="155"/>
      <c r="C40" s="155"/>
      <c r="D40" s="156"/>
      <c r="E40" s="155"/>
      <c r="F40" s="8"/>
      <c r="G40" s="8"/>
      <c r="H40" s="8"/>
      <c r="I40" s="8"/>
      <c r="J40" s="8"/>
      <c r="K40" s="7">
        <f>'3_Defaults'!$D$45</f>
        <v>0</v>
      </c>
      <c r="L40" s="8"/>
      <c r="M40" s="8"/>
      <c r="N40" s="7"/>
      <c r="O40" s="7"/>
      <c r="P40" s="9"/>
      <c r="Q40" s="7"/>
      <c r="R40" s="9">
        <f>'3_Defaults'!$D$44</f>
        <v>0</v>
      </c>
      <c r="S40" s="9"/>
      <c r="T40" s="10"/>
      <c r="U40" s="7">
        <f>'3_Defaults'!$D$40</f>
        <v>0</v>
      </c>
      <c r="V40" s="7">
        <f>'3_Defaults'!$D$41</f>
        <v>0</v>
      </c>
      <c r="W40" s="8">
        <f>'3_Defaults'!$D$42</f>
        <v>0</v>
      </c>
      <c r="X40" s="8">
        <f>'3_Defaults'!$D$43</f>
        <v>0</v>
      </c>
      <c r="Y40" s="7" t="str">
        <f>IF((OR('3_Defaults'!$F$25="Long Term Care Home",'3_Defaults'!$F$25="Retirement Home", '3_Defaults'!$F$25="Assisted Living Site")), '3_Defaults'!$E$25, "")</f>
        <v/>
      </c>
      <c r="Z40" s="7" t="str">
        <f>IFERROR(('3_Defaults'!$E$15),"")</f>
        <v/>
      </c>
    </row>
    <row r="41" spans="1:26" s="42" customFormat="1">
      <c r="A41" s="154"/>
      <c r="B41" s="155"/>
      <c r="C41" s="155"/>
      <c r="D41" s="156"/>
      <c r="E41" s="155"/>
      <c r="F41" s="8"/>
      <c r="G41" s="8"/>
      <c r="H41" s="8"/>
      <c r="I41" s="8"/>
      <c r="J41" s="8"/>
      <c r="K41" s="7">
        <f>'3_Defaults'!$D$45</f>
        <v>0</v>
      </c>
      <c r="L41" s="8"/>
      <c r="M41" s="8"/>
      <c r="N41" s="7"/>
      <c r="O41" s="7"/>
      <c r="P41" s="9"/>
      <c r="Q41" s="7"/>
      <c r="R41" s="9">
        <f>'3_Defaults'!$D$44</f>
        <v>0</v>
      </c>
      <c r="S41" s="9"/>
      <c r="T41" s="10"/>
      <c r="U41" s="7">
        <f>'3_Defaults'!$D$40</f>
        <v>0</v>
      </c>
      <c r="V41" s="7">
        <f>'3_Defaults'!$D$41</f>
        <v>0</v>
      </c>
      <c r="W41" s="8">
        <f>'3_Defaults'!$D$42</f>
        <v>0</v>
      </c>
      <c r="X41" s="8">
        <f>'3_Defaults'!$D$43</f>
        <v>0</v>
      </c>
      <c r="Y41" s="7" t="str">
        <f>IF((OR('3_Defaults'!$F$25="Long Term Care Home",'3_Defaults'!$F$25="Retirement Home", '3_Defaults'!$F$25="Assisted Living Site")), '3_Defaults'!$E$25, "")</f>
        <v/>
      </c>
      <c r="Z41" s="7" t="str">
        <f>IFERROR(('3_Defaults'!$E$15),"")</f>
        <v/>
      </c>
    </row>
    <row r="42" spans="1:26" s="42" customFormat="1">
      <c r="A42" s="154"/>
      <c r="B42" s="155"/>
      <c r="C42" s="155"/>
      <c r="D42" s="156"/>
      <c r="E42" s="155"/>
      <c r="F42" s="8"/>
      <c r="G42" s="8"/>
      <c r="H42" s="8"/>
      <c r="I42" s="8"/>
      <c r="J42" s="8"/>
      <c r="K42" s="7">
        <f>'3_Defaults'!$D$45</f>
        <v>0</v>
      </c>
      <c r="L42" s="8"/>
      <c r="M42" s="8"/>
      <c r="N42" s="7"/>
      <c r="O42" s="7"/>
      <c r="P42" s="9"/>
      <c r="Q42" s="7"/>
      <c r="R42" s="9">
        <f>'3_Defaults'!$D$44</f>
        <v>0</v>
      </c>
      <c r="S42" s="9"/>
      <c r="T42" s="10"/>
      <c r="U42" s="7">
        <f>'3_Defaults'!$D$40</f>
        <v>0</v>
      </c>
      <c r="V42" s="7">
        <f>'3_Defaults'!$D$41</f>
        <v>0</v>
      </c>
      <c r="W42" s="8">
        <f>'3_Defaults'!$D$42</f>
        <v>0</v>
      </c>
      <c r="X42" s="8">
        <f>'3_Defaults'!$D$43</f>
        <v>0</v>
      </c>
      <c r="Y42" s="7" t="str">
        <f>IF((OR('3_Defaults'!$F$25="Long Term Care Home",'3_Defaults'!$F$25="Retirement Home", '3_Defaults'!$F$25="Assisted Living Site")), '3_Defaults'!$E$25, "")</f>
        <v/>
      </c>
      <c r="Z42" s="7" t="str">
        <f>IFERROR(('3_Defaults'!$E$15),"")</f>
        <v/>
      </c>
    </row>
    <row r="43" spans="1:26" s="42" customFormat="1">
      <c r="A43" s="154"/>
      <c r="B43" s="155"/>
      <c r="C43" s="155"/>
      <c r="D43" s="156"/>
      <c r="E43" s="155"/>
      <c r="F43" s="8"/>
      <c r="G43" s="8"/>
      <c r="H43" s="8"/>
      <c r="I43" s="8"/>
      <c r="J43" s="8"/>
      <c r="K43" s="7">
        <f>'3_Defaults'!$D$45</f>
        <v>0</v>
      </c>
      <c r="L43" s="8"/>
      <c r="M43" s="8"/>
      <c r="N43" s="7"/>
      <c r="O43" s="7"/>
      <c r="P43" s="9"/>
      <c r="Q43" s="7"/>
      <c r="R43" s="9">
        <f>'3_Defaults'!$D$44</f>
        <v>0</v>
      </c>
      <c r="S43" s="9"/>
      <c r="T43" s="10"/>
      <c r="U43" s="7">
        <f>'3_Defaults'!$D$40</f>
        <v>0</v>
      </c>
      <c r="V43" s="7">
        <f>'3_Defaults'!$D$41</f>
        <v>0</v>
      </c>
      <c r="W43" s="8">
        <f>'3_Defaults'!$D$42</f>
        <v>0</v>
      </c>
      <c r="X43" s="8">
        <f>'3_Defaults'!$D$43</f>
        <v>0</v>
      </c>
      <c r="Y43" s="7" t="str">
        <f>IF((OR('3_Defaults'!$F$25="Long Term Care Home",'3_Defaults'!$F$25="Retirement Home", '3_Defaults'!$F$25="Assisted Living Site")), '3_Defaults'!$E$25, "")</f>
        <v/>
      </c>
      <c r="Z43" s="7" t="str">
        <f>IFERROR(('3_Defaults'!$E$15),"")</f>
        <v/>
      </c>
    </row>
    <row r="44" spans="1:26" s="42" customFormat="1">
      <c r="A44" s="154"/>
      <c r="B44" s="155"/>
      <c r="C44" s="155"/>
      <c r="D44" s="156"/>
      <c r="E44" s="155"/>
      <c r="F44" s="8"/>
      <c r="G44" s="8"/>
      <c r="H44" s="8"/>
      <c r="I44" s="8"/>
      <c r="J44" s="8"/>
      <c r="K44" s="7">
        <f>'3_Defaults'!$D$45</f>
        <v>0</v>
      </c>
      <c r="L44" s="8"/>
      <c r="M44" s="8"/>
      <c r="N44" s="7"/>
      <c r="O44" s="7"/>
      <c r="P44" s="9"/>
      <c r="Q44" s="7"/>
      <c r="R44" s="9">
        <f>'3_Defaults'!$D$44</f>
        <v>0</v>
      </c>
      <c r="S44" s="9"/>
      <c r="T44" s="10"/>
      <c r="U44" s="7">
        <f>'3_Defaults'!$D$40</f>
        <v>0</v>
      </c>
      <c r="V44" s="7">
        <f>'3_Defaults'!$D$41</f>
        <v>0</v>
      </c>
      <c r="W44" s="8">
        <f>'3_Defaults'!$D$42</f>
        <v>0</v>
      </c>
      <c r="X44" s="8">
        <f>'3_Defaults'!$D$43</f>
        <v>0</v>
      </c>
      <c r="Y44" s="7" t="str">
        <f>IF((OR('3_Defaults'!$F$25="Long Term Care Home",'3_Defaults'!$F$25="Retirement Home", '3_Defaults'!$F$25="Assisted Living Site")), '3_Defaults'!$E$25, "")</f>
        <v/>
      </c>
      <c r="Z44" s="7" t="str">
        <f>IFERROR(('3_Defaults'!$E$15),"")</f>
        <v/>
      </c>
    </row>
    <row r="45" spans="1:26" s="42" customFormat="1">
      <c r="A45" s="154"/>
      <c r="B45" s="155"/>
      <c r="C45" s="155"/>
      <c r="D45" s="156"/>
      <c r="E45" s="155"/>
      <c r="F45" s="8"/>
      <c r="G45" s="8"/>
      <c r="H45" s="8"/>
      <c r="I45" s="8"/>
      <c r="J45" s="8"/>
      <c r="K45" s="7">
        <f>'3_Defaults'!$D$45</f>
        <v>0</v>
      </c>
      <c r="L45" s="8"/>
      <c r="M45" s="8"/>
      <c r="N45" s="7"/>
      <c r="O45" s="7"/>
      <c r="P45" s="9"/>
      <c r="Q45" s="7"/>
      <c r="R45" s="9">
        <f>'3_Defaults'!$D$44</f>
        <v>0</v>
      </c>
      <c r="S45" s="9"/>
      <c r="T45" s="10"/>
      <c r="U45" s="7">
        <f>'3_Defaults'!$D$40</f>
        <v>0</v>
      </c>
      <c r="V45" s="7">
        <f>'3_Defaults'!$D$41</f>
        <v>0</v>
      </c>
      <c r="W45" s="8">
        <f>'3_Defaults'!$D$42</f>
        <v>0</v>
      </c>
      <c r="X45" s="8">
        <f>'3_Defaults'!$D$43</f>
        <v>0</v>
      </c>
      <c r="Y45" s="7" t="str">
        <f>IF((OR('3_Defaults'!$F$25="Long Term Care Home",'3_Defaults'!$F$25="Retirement Home", '3_Defaults'!$F$25="Assisted Living Site")), '3_Defaults'!$E$25, "")</f>
        <v/>
      </c>
      <c r="Z45" s="7" t="str">
        <f>IFERROR(('3_Defaults'!$E$15),"")</f>
        <v/>
      </c>
    </row>
    <row r="46" spans="1:26" s="42" customFormat="1">
      <c r="A46" s="154"/>
      <c r="B46" s="155"/>
      <c r="C46" s="155"/>
      <c r="D46" s="156"/>
      <c r="E46" s="155"/>
      <c r="F46" s="8"/>
      <c r="G46" s="8"/>
      <c r="H46" s="8"/>
      <c r="I46" s="8"/>
      <c r="J46" s="8"/>
      <c r="K46" s="7">
        <f>'3_Defaults'!$D$45</f>
        <v>0</v>
      </c>
      <c r="L46" s="8"/>
      <c r="M46" s="8"/>
      <c r="N46" s="7"/>
      <c r="O46" s="7"/>
      <c r="P46" s="9"/>
      <c r="Q46" s="7"/>
      <c r="R46" s="9">
        <f>'3_Defaults'!$D$44</f>
        <v>0</v>
      </c>
      <c r="S46" s="9"/>
      <c r="T46" s="10"/>
      <c r="U46" s="7">
        <f>'3_Defaults'!$D$40</f>
        <v>0</v>
      </c>
      <c r="V46" s="7">
        <f>'3_Defaults'!$D$41</f>
        <v>0</v>
      </c>
      <c r="W46" s="8">
        <f>'3_Defaults'!$D$42</f>
        <v>0</v>
      </c>
      <c r="X46" s="8">
        <f>'3_Defaults'!$D$43</f>
        <v>0</v>
      </c>
      <c r="Y46" s="7" t="str">
        <f>IF((OR('3_Defaults'!$F$25="Long Term Care Home",'3_Defaults'!$F$25="Retirement Home", '3_Defaults'!$F$25="Assisted Living Site")), '3_Defaults'!$E$25, "")</f>
        <v/>
      </c>
      <c r="Z46" s="7" t="str">
        <f>IFERROR(('3_Defaults'!$E$15),"")</f>
        <v/>
      </c>
    </row>
    <row r="47" spans="1:26" s="42" customFormat="1">
      <c r="A47" s="154"/>
      <c r="B47" s="155"/>
      <c r="C47" s="155"/>
      <c r="D47" s="156"/>
      <c r="E47" s="155"/>
      <c r="F47" s="8"/>
      <c r="G47" s="8"/>
      <c r="H47" s="8"/>
      <c r="I47" s="8"/>
      <c r="J47" s="8"/>
      <c r="K47" s="7">
        <f>'3_Defaults'!$D$45</f>
        <v>0</v>
      </c>
      <c r="L47" s="8"/>
      <c r="M47" s="8"/>
      <c r="N47" s="7"/>
      <c r="O47" s="7"/>
      <c r="P47" s="9"/>
      <c r="Q47" s="7"/>
      <c r="R47" s="9">
        <f>'3_Defaults'!$D$44</f>
        <v>0</v>
      </c>
      <c r="S47" s="9"/>
      <c r="T47" s="10"/>
      <c r="U47" s="7">
        <f>'3_Defaults'!$D$40</f>
        <v>0</v>
      </c>
      <c r="V47" s="7">
        <f>'3_Defaults'!$D$41</f>
        <v>0</v>
      </c>
      <c r="W47" s="8">
        <f>'3_Defaults'!$D$42</f>
        <v>0</v>
      </c>
      <c r="X47" s="8">
        <f>'3_Defaults'!$D$43</f>
        <v>0</v>
      </c>
      <c r="Y47" s="7" t="str">
        <f>IF((OR('3_Defaults'!$F$25="Long Term Care Home",'3_Defaults'!$F$25="Retirement Home", '3_Defaults'!$F$25="Assisted Living Site")), '3_Defaults'!$E$25, "")</f>
        <v/>
      </c>
      <c r="Z47" s="7" t="str">
        <f>IFERROR(('3_Defaults'!$E$15),"")</f>
        <v/>
      </c>
    </row>
    <row r="48" spans="1:26" s="42" customFormat="1">
      <c r="A48" s="154"/>
      <c r="B48" s="155"/>
      <c r="C48" s="155"/>
      <c r="D48" s="156"/>
      <c r="E48" s="155"/>
      <c r="F48" s="8"/>
      <c r="G48" s="8"/>
      <c r="H48" s="8"/>
      <c r="I48" s="8"/>
      <c r="J48" s="8"/>
      <c r="K48" s="7">
        <f>'3_Defaults'!$D$45</f>
        <v>0</v>
      </c>
      <c r="L48" s="8"/>
      <c r="M48" s="8"/>
      <c r="N48" s="7"/>
      <c r="O48" s="7"/>
      <c r="P48" s="9"/>
      <c r="Q48" s="7"/>
      <c r="R48" s="9">
        <f>'3_Defaults'!$D$44</f>
        <v>0</v>
      </c>
      <c r="S48" s="9"/>
      <c r="T48" s="10"/>
      <c r="U48" s="7">
        <f>'3_Defaults'!$D$40</f>
        <v>0</v>
      </c>
      <c r="V48" s="7">
        <f>'3_Defaults'!$D$41</f>
        <v>0</v>
      </c>
      <c r="W48" s="8">
        <f>'3_Defaults'!$D$42</f>
        <v>0</v>
      </c>
      <c r="X48" s="8">
        <f>'3_Defaults'!$D$43</f>
        <v>0</v>
      </c>
      <c r="Y48" s="7" t="str">
        <f>IF((OR('3_Defaults'!$F$25="Long Term Care Home",'3_Defaults'!$F$25="Retirement Home", '3_Defaults'!$F$25="Assisted Living Site")), '3_Defaults'!$E$25, "")</f>
        <v/>
      </c>
      <c r="Z48" s="7" t="str">
        <f>IFERROR(('3_Defaults'!$E$15),"")</f>
        <v/>
      </c>
    </row>
    <row r="49" spans="1:26" s="42" customFormat="1">
      <c r="A49" s="154"/>
      <c r="B49" s="155"/>
      <c r="C49" s="155"/>
      <c r="D49" s="156"/>
      <c r="E49" s="155"/>
      <c r="F49" s="8"/>
      <c r="G49" s="8"/>
      <c r="H49" s="8"/>
      <c r="I49" s="8"/>
      <c r="J49" s="8"/>
      <c r="K49" s="7">
        <f>'3_Defaults'!$D$45</f>
        <v>0</v>
      </c>
      <c r="L49" s="8"/>
      <c r="M49" s="8"/>
      <c r="N49" s="7"/>
      <c r="O49" s="7"/>
      <c r="P49" s="9"/>
      <c r="Q49" s="7"/>
      <c r="R49" s="9">
        <f>'3_Defaults'!$D$44</f>
        <v>0</v>
      </c>
      <c r="S49" s="9"/>
      <c r="T49" s="10"/>
      <c r="U49" s="7">
        <f>'3_Defaults'!$D$40</f>
        <v>0</v>
      </c>
      <c r="V49" s="7">
        <f>'3_Defaults'!$D$41</f>
        <v>0</v>
      </c>
      <c r="W49" s="8">
        <f>'3_Defaults'!$D$42</f>
        <v>0</v>
      </c>
      <c r="X49" s="8">
        <f>'3_Defaults'!$D$43</f>
        <v>0</v>
      </c>
      <c r="Y49" s="7" t="str">
        <f>IF((OR('3_Defaults'!$F$25="Long Term Care Home",'3_Defaults'!$F$25="Retirement Home", '3_Defaults'!$F$25="Assisted Living Site")), '3_Defaults'!$E$25, "")</f>
        <v/>
      </c>
      <c r="Z49" s="7" t="str">
        <f>IFERROR(('3_Defaults'!$E$15),"")</f>
        <v/>
      </c>
    </row>
    <row r="50" spans="1:26" s="42" customFormat="1">
      <c r="A50" s="154"/>
      <c r="B50" s="155"/>
      <c r="C50" s="155"/>
      <c r="D50" s="156"/>
      <c r="E50" s="155"/>
      <c r="F50" s="8"/>
      <c r="G50" s="8"/>
      <c r="H50" s="8"/>
      <c r="I50" s="8"/>
      <c r="J50" s="8"/>
      <c r="K50" s="7">
        <f>'3_Defaults'!$D$45</f>
        <v>0</v>
      </c>
      <c r="L50" s="8"/>
      <c r="M50" s="8"/>
      <c r="N50" s="7"/>
      <c r="O50" s="7"/>
      <c r="P50" s="9"/>
      <c r="Q50" s="7"/>
      <c r="R50" s="9">
        <f>'3_Defaults'!$D$44</f>
        <v>0</v>
      </c>
      <c r="S50" s="9"/>
      <c r="T50" s="10"/>
      <c r="U50" s="7">
        <f>'3_Defaults'!$D$40</f>
        <v>0</v>
      </c>
      <c r="V50" s="7">
        <f>'3_Defaults'!$D$41</f>
        <v>0</v>
      </c>
      <c r="W50" s="8">
        <f>'3_Defaults'!$D$42</f>
        <v>0</v>
      </c>
      <c r="X50" s="8">
        <f>'3_Defaults'!$D$43</f>
        <v>0</v>
      </c>
      <c r="Y50" s="7" t="str">
        <f>IF((OR('3_Defaults'!$F$25="Long Term Care Home",'3_Defaults'!$F$25="Retirement Home", '3_Defaults'!$F$25="Assisted Living Site")), '3_Defaults'!$E$25, "")</f>
        <v/>
      </c>
      <c r="Z50" s="7" t="str">
        <f>IFERROR(('3_Defaults'!$E$15),"")</f>
        <v/>
      </c>
    </row>
    <row r="51" spans="1:26" s="42" customFormat="1">
      <c r="A51" s="154"/>
      <c r="B51" s="155"/>
      <c r="C51" s="155"/>
      <c r="D51" s="156"/>
      <c r="E51" s="155"/>
      <c r="F51" s="8"/>
      <c r="G51" s="8"/>
      <c r="H51" s="8"/>
      <c r="I51" s="8"/>
      <c r="J51" s="8"/>
      <c r="K51" s="7">
        <f>'3_Defaults'!$D$45</f>
        <v>0</v>
      </c>
      <c r="L51" s="8"/>
      <c r="M51" s="8"/>
      <c r="N51" s="7"/>
      <c r="O51" s="7"/>
      <c r="P51" s="9"/>
      <c r="Q51" s="7"/>
      <c r="R51" s="9">
        <f>'3_Defaults'!$D$44</f>
        <v>0</v>
      </c>
      <c r="S51" s="9"/>
      <c r="T51" s="10"/>
      <c r="U51" s="7">
        <f>'3_Defaults'!$D$40</f>
        <v>0</v>
      </c>
      <c r="V51" s="7">
        <f>'3_Defaults'!$D$41</f>
        <v>0</v>
      </c>
      <c r="W51" s="8">
        <f>'3_Defaults'!$D$42</f>
        <v>0</v>
      </c>
      <c r="X51" s="8">
        <f>'3_Defaults'!$D$43</f>
        <v>0</v>
      </c>
      <c r="Y51" s="7" t="str">
        <f>IF((OR('3_Defaults'!$F$25="Long Term Care Home",'3_Defaults'!$F$25="Retirement Home", '3_Defaults'!$F$25="Assisted Living Site")), '3_Defaults'!$E$25, "")</f>
        <v/>
      </c>
      <c r="Z51" s="7" t="str">
        <f>IFERROR(('3_Defaults'!$E$15),"")</f>
        <v/>
      </c>
    </row>
    <row r="52" spans="1:26" s="42" customFormat="1">
      <c r="A52" s="154"/>
      <c r="B52" s="155"/>
      <c r="C52" s="155"/>
      <c r="D52" s="156"/>
      <c r="E52" s="155"/>
      <c r="F52" s="8"/>
      <c r="G52" s="8"/>
      <c r="H52" s="8"/>
      <c r="I52" s="8"/>
      <c r="J52" s="8"/>
      <c r="K52" s="7">
        <f>'3_Defaults'!$D$45</f>
        <v>0</v>
      </c>
      <c r="L52" s="8"/>
      <c r="M52" s="8"/>
      <c r="N52" s="7"/>
      <c r="O52" s="7"/>
      <c r="P52" s="9"/>
      <c r="Q52" s="7"/>
      <c r="R52" s="9">
        <f>'3_Defaults'!$D$44</f>
        <v>0</v>
      </c>
      <c r="S52" s="9"/>
      <c r="T52" s="10"/>
      <c r="U52" s="7">
        <f>'3_Defaults'!$D$40</f>
        <v>0</v>
      </c>
      <c r="V52" s="7">
        <f>'3_Defaults'!$D$41</f>
        <v>0</v>
      </c>
      <c r="W52" s="8">
        <f>'3_Defaults'!$D$42</f>
        <v>0</v>
      </c>
      <c r="X52" s="8">
        <f>'3_Defaults'!$D$43</f>
        <v>0</v>
      </c>
      <c r="Y52" s="7" t="str">
        <f>IF((OR('3_Defaults'!$F$25="Long Term Care Home",'3_Defaults'!$F$25="Retirement Home", '3_Defaults'!$F$25="Assisted Living Site")), '3_Defaults'!$E$25, "")</f>
        <v/>
      </c>
      <c r="Z52" s="7" t="str">
        <f>IFERROR(('3_Defaults'!$E$15),"")</f>
        <v/>
      </c>
    </row>
    <row r="53" spans="1:26" s="42" customFormat="1">
      <c r="A53" s="154"/>
      <c r="B53" s="155"/>
      <c r="C53" s="155"/>
      <c r="D53" s="156"/>
      <c r="E53" s="155"/>
      <c r="F53" s="8"/>
      <c r="G53" s="8"/>
      <c r="H53" s="8"/>
      <c r="I53" s="8"/>
      <c r="J53" s="8"/>
      <c r="K53" s="7">
        <f>'3_Defaults'!$D$45</f>
        <v>0</v>
      </c>
      <c r="L53" s="8"/>
      <c r="M53" s="8"/>
      <c r="N53" s="7"/>
      <c r="O53" s="7"/>
      <c r="P53" s="9"/>
      <c r="Q53" s="7"/>
      <c r="R53" s="9">
        <f>'3_Defaults'!$D$44</f>
        <v>0</v>
      </c>
      <c r="S53" s="9"/>
      <c r="T53" s="10"/>
      <c r="U53" s="7">
        <f>'3_Defaults'!$D$40</f>
        <v>0</v>
      </c>
      <c r="V53" s="7">
        <f>'3_Defaults'!$D$41</f>
        <v>0</v>
      </c>
      <c r="W53" s="8">
        <f>'3_Defaults'!$D$42</f>
        <v>0</v>
      </c>
      <c r="X53" s="8">
        <f>'3_Defaults'!$D$43</f>
        <v>0</v>
      </c>
      <c r="Y53" s="7" t="str">
        <f>IF((OR('3_Defaults'!$F$25="Long Term Care Home",'3_Defaults'!$F$25="Retirement Home", '3_Defaults'!$F$25="Assisted Living Site")), '3_Defaults'!$E$25, "")</f>
        <v/>
      </c>
      <c r="Z53" s="7" t="str">
        <f>IFERROR(('3_Defaults'!$E$15),"")</f>
        <v/>
      </c>
    </row>
    <row r="54" spans="1:26" s="42" customFormat="1">
      <c r="A54" s="154"/>
      <c r="B54" s="155"/>
      <c r="C54" s="155"/>
      <c r="D54" s="156"/>
      <c r="E54" s="155"/>
      <c r="F54" s="8"/>
      <c r="G54" s="8"/>
      <c r="H54" s="8"/>
      <c r="I54" s="8"/>
      <c r="J54" s="8"/>
      <c r="K54" s="7">
        <f>'3_Defaults'!$D$45</f>
        <v>0</v>
      </c>
      <c r="L54" s="8"/>
      <c r="M54" s="8"/>
      <c r="N54" s="7"/>
      <c r="O54" s="7"/>
      <c r="P54" s="9"/>
      <c r="Q54" s="7"/>
      <c r="R54" s="9">
        <f>'3_Defaults'!$D$44</f>
        <v>0</v>
      </c>
      <c r="S54" s="9"/>
      <c r="T54" s="10"/>
      <c r="U54" s="7">
        <f>'3_Defaults'!$D$40</f>
        <v>0</v>
      </c>
      <c r="V54" s="7">
        <f>'3_Defaults'!$D$41</f>
        <v>0</v>
      </c>
      <c r="W54" s="8">
        <f>'3_Defaults'!$D$42</f>
        <v>0</v>
      </c>
      <c r="X54" s="8">
        <f>'3_Defaults'!$D$43</f>
        <v>0</v>
      </c>
      <c r="Y54" s="7" t="str">
        <f>IF((OR('3_Defaults'!$F$25="Long Term Care Home",'3_Defaults'!$F$25="Retirement Home", '3_Defaults'!$F$25="Assisted Living Site")), '3_Defaults'!$E$25, "")</f>
        <v/>
      </c>
      <c r="Z54" s="7" t="str">
        <f>IFERROR(('3_Defaults'!$E$15),"")</f>
        <v/>
      </c>
    </row>
    <row r="55" spans="1:26" s="42" customFormat="1">
      <c r="A55" s="154"/>
      <c r="B55" s="155"/>
      <c r="C55" s="155"/>
      <c r="D55" s="156"/>
      <c r="E55" s="155"/>
      <c r="F55" s="8"/>
      <c r="G55" s="8"/>
      <c r="H55" s="8"/>
      <c r="I55" s="8"/>
      <c r="J55" s="8"/>
      <c r="K55" s="7">
        <f>'3_Defaults'!$D$45</f>
        <v>0</v>
      </c>
      <c r="L55" s="8"/>
      <c r="M55" s="8"/>
      <c r="N55" s="7"/>
      <c r="O55" s="7"/>
      <c r="P55" s="9"/>
      <c r="Q55" s="7"/>
      <c r="R55" s="9">
        <f>'3_Defaults'!$D$44</f>
        <v>0</v>
      </c>
      <c r="S55" s="9"/>
      <c r="T55" s="10"/>
      <c r="U55" s="7">
        <f>'3_Defaults'!$D$40</f>
        <v>0</v>
      </c>
      <c r="V55" s="7">
        <f>'3_Defaults'!$D$41</f>
        <v>0</v>
      </c>
      <c r="W55" s="8">
        <f>'3_Defaults'!$D$42</f>
        <v>0</v>
      </c>
      <c r="X55" s="8">
        <f>'3_Defaults'!$D$43</f>
        <v>0</v>
      </c>
      <c r="Y55" s="7" t="str">
        <f>IF((OR('3_Defaults'!$F$25="Long Term Care Home",'3_Defaults'!$F$25="Retirement Home", '3_Defaults'!$F$25="Assisted Living Site")), '3_Defaults'!$E$25, "")</f>
        <v/>
      </c>
      <c r="Z55" s="7" t="str">
        <f>IFERROR(('3_Defaults'!$E$15),"")</f>
        <v/>
      </c>
    </row>
    <row r="56" spans="1:26" s="42" customFormat="1">
      <c r="A56" s="154"/>
      <c r="B56" s="155"/>
      <c r="C56" s="155"/>
      <c r="D56" s="156"/>
      <c r="E56" s="155"/>
      <c r="F56" s="8"/>
      <c r="G56" s="8"/>
      <c r="H56" s="8"/>
      <c r="I56" s="8"/>
      <c r="J56" s="8"/>
      <c r="K56" s="7">
        <f>'3_Defaults'!$D$45</f>
        <v>0</v>
      </c>
      <c r="L56" s="8"/>
      <c r="M56" s="8"/>
      <c r="N56" s="7"/>
      <c r="O56" s="7"/>
      <c r="P56" s="9"/>
      <c r="Q56" s="7"/>
      <c r="R56" s="9">
        <f>'3_Defaults'!$D$44</f>
        <v>0</v>
      </c>
      <c r="S56" s="9"/>
      <c r="T56" s="10"/>
      <c r="U56" s="7">
        <f>'3_Defaults'!$D$40</f>
        <v>0</v>
      </c>
      <c r="V56" s="7">
        <f>'3_Defaults'!$D$41</f>
        <v>0</v>
      </c>
      <c r="W56" s="8">
        <f>'3_Defaults'!$D$42</f>
        <v>0</v>
      </c>
      <c r="X56" s="8">
        <f>'3_Defaults'!$D$43</f>
        <v>0</v>
      </c>
      <c r="Y56" s="7" t="str">
        <f>IF((OR('3_Defaults'!$F$25="Long Term Care Home",'3_Defaults'!$F$25="Retirement Home", '3_Defaults'!$F$25="Assisted Living Site")), '3_Defaults'!$E$25, "")</f>
        <v/>
      </c>
      <c r="Z56" s="7" t="str">
        <f>IFERROR(('3_Defaults'!$E$15),"")</f>
        <v/>
      </c>
    </row>
    <row r="57" spans="1:26" s="42" customFormat="1">
      <c r="A57" s="154"/>
      <c r="B57" s="155"/>
      <c r="C57" s="155"/>
      <c r="D57" s="156"/>
      <c r="E57" s="155"/>
      <c r="F57" s="8"/>
      <c r="G57" s="8"/>
      <c r="H57" s="8"/>
      <c r="I57" s="8"/>
      <c r="J57" s="8"/>
      <c r="K57" s="7">
        <f>'3_Defaults'!$D$45</f>
        <v>0</v>
      </c>
      <c r="L57" s="8"/>
      <c r="M57" s="8"/>
      <c r="N57" s="7"/>
      <c r="O57" s="7"/>
      <c r="P57" s="9"/>
      <c r="Q57" s="7"/>
      <c r="R57" s="9">
        <f>'3_Defaults'!$D$44</f>
        <v>0</v>
      </c>
      <c r="S57" s="9"/>
      <c r="T57" s="10"/>
      <c r="U57" s="7">
        <f>'3_Defaults'!$D$40</f>
        <v>0</v>
      </c>
      <c r="V57" s="7">
        <f>'3_Defaults'!$D$41</f>
        <v>0</v>
      </c>
      <c r="W57" s="8">
        <f>'3_Defaults'!$D$42</f>
        <v>0</v>
      </c>
      <c r="X57" s="8">
        <f>'3_Defaults'!$D$43</f>
        <v>0</v>
      </c>
      <c r="Y57" s="7" t="str">
        <f>IF((OR('3_Defaults'!$F$25="Long Term Care Home",'3_Defaults'!$F$25="Retirement Home", '3_Defaults'!$F$25="Assisted Living Site")), '3_Defaults'!$E$25, "")</f>
        <v/>
      </c>
      <c r="Z57" s="7" t="str">
        <f>IFERROR(('3_Defaults'!$E$15),"")</f>
        <v/>
      </c>
    </row>
    <row r="58" spans="1:26" s="42" customFormat="1">
      <c r="A58" s="154"/>
      <c r="B58" s="155"/>
      <c r="C58" s="155"/>
      <c r="D58" s="156"/>
      <c r="E58" s="155"/>
      <c r="F58" s="8"/>
      <c r="G58" s="8"/>
      <c r="H58" s="8"/>
      <c r="I58" s="8"/>
      <c r="J58" s="8"/>
      <c r="K58" s="7">
        <f>'3_Defaults'!$D$45</f>
        <v>0</v>
      </c>
      <c r="L58" s="8"/>
      <c r="M58" s="8"/>
      <c r="N58" s="7"/>
      <c r="O58" s="7"/>
      <c r="P58" s="9"/>
      <c r="Q58" s="7"/>
      <c r="R58" s="9">
        <f>'3_Defaults'!$D$44</f>
        <v>0</v>
      </c>
      <c r="S58" s="9"/>
      <c r="T58" s="10"/>
      <c r="U58" s="7">
        <f>'3_Defaults'!$D$40</f>
        <v>0</v>
      </c>
      <c r="V58" s="7">
        <f>'3_Defaults'!$D$41</f>
        <v>0</v>
      </c>
      <c r="W58" s="8">
        <f>'3_Defaults'!$D$42</f>
        <v>0</v>
      </c>
      <c r="X58" s="8">
        <f>'3_Defaults'!$D$43</f>
        <v>0</v>
      </c>
      <c r="Y58" s="7" t="str">
        <f>IF((OR('3_Defaults'!$F$25="Long Term Care Home",'3_Defaults'!$F$25="Retirement Home", '3_Defaults'!$F$25="Assisted Living Site")), '3_Defaults'!$E$25, "")</f>
        <v/>
      </c>
      <c r="Z58" s="7" t="str">
        <f>IFERROR(('3_Defaults'!$E$15),"")</f>
        <v/>
      </c>
    </row>
    <row r="59" spans="1:26" s="42" customFormat="1">
      <c r="A59" s="154"/>
      <c r="B59" s="155"/>
      <c r="C59" s="155"/>
      <c r="D59" s="156"/>
      <c r="E59" s="155"/>
      <c r="F59" s="8"/>
      <c r="G59" s="8"/>
      <c r="H59" s="8"/>
      <c r="I59" s="8"/>
      <c r="J59" s="8"/>
      <c r="K59" s="7">
        <f>'3_Defaults'!$D$45</f>
        <v>0</v>
      </c>
      <c r="L59" s="8"/>
      <c r="M59" s="8"/>
      <c r="N59" s="7"/>
      <c r="O59" s="7"/>
      <c r="P59" s="9"/>
      <c r="Q59" s="7"/>
      <c r="R59" s="9">
        <f>'3_Defaults'!$D$44</f>
        <v>0</v>
      </c>
      <c r="S59" s="9"/>
      <c r="T59" s="10"/>
      <c r="U59" s="7">
        <f>'3_Defaults'!$D$40</f>
        <v>0</v>
      </c>
      <c r="V59" s="7">
        <f>'3_Defaults'!$D$41</f>
        <v>0</v>
      </c>
      <c r="W59" s="8">
        <f>'3_Defaults'!$D$42</f>
        <v>0</v>
      </c>
      <c r="X59" s="8">
        <f>'3_Defaults'!$D$43</f>
        <v>0</v>
      </c>
      <c r="Y59" s="7" t="str">
        <f>IF((OR('3_Defaults'!$F$25="Long Term Care Home",'3_Defaults'!$F$25="Retirement Home", '3_Defaults'!$F$25="Assisted Living Site")), '3_Defaults'!$E$25, "")</f>
        <v/>
      </c>
      <c r="Z59" s="7" t="str">
        <f>IFERROR(('3_Defaults'!$E$15),"")</f>
        <v/>
      </c>
    </row>
    <row r="60" spans="1:26" s="42" customFormat="1">
      <c r="A60" s="154"/>
      <c r="B60" s="155"/>
      <c r="C60" s="155"/>
      <c r="D60" s="156"/>
      <c r="E60" s="155"/>
      <c r="F60" s="8"/>
      <c r="G60" s="8"/>
      <c r="H60" s="8"/>
      <c r="I60" s="8"/>
      <c r="J60" s="8"/>
      <c r="K60" s="7">
        <f>'3_Defaults'!$D$45</f>
        <v>0</v>
      </c>
      <c r="L60" s="8"/>
      <c r="M60" s="8"/>
      <c r="N60" s="7"/>
      <c r="O60" s="7"/>
      <c r="P60" s="9"/>
      <c r="Q60" s="7"/>
      <c r="R60" s="9">
        <f>'3_Defaults'!$D$44</f>
        <v>0</v>
      </c>
      <c r="S60" s="9"/>
      <c r="T60" s="10"/>
      <c r="U60" s="7">
        <f>'3_Defaults'!$D$40</f>
        <v>0</v>
      </c>
      <c r="V60" s="7">
        <f>'3_Defaults'!$D$41</f>
        <v>0</v>
      </c>
      <c r="W60" s="8">
        <f>'3_Defaults'!$D$42</f>
        <v>0</v>
      </c>
      <c r="X60" s="8">
        <f>'3_Defaults'!$D$43</f>
        <v>0</v>
      </c>
      <c r="Y60" s="7" t="str">
        <f>IF((OR('3_Defaults'!$F$25="Long Term Care Home",'3_Defaults'!$F$25="Retirement Home", '3_Defaults'!$F$25="Assisted Living Site")), '3_Defaults'!$E$25, "")</f>
        <v/>
      </c>
      <c r="Z60" s="7" t="str">
        <f>IFERROR(('3_Defaults'!$E$15),"")</f>
        <v/>
      </c>
    </row>
    <row r="61" spans="1:26" s="42" customFormat="1">
      <c r="A61" s="154"/>
      <c r="B61" s="155"/>
      <c r="C61" s="155"/>
      <c r="D61" s="156"/>
      <c r="E61" s="155"/>
      <c r="F61" s="8"/>
      <c r="G61" s="8"/>
      <c r="H61" s="8"/>
      <c r="I61" s="8"/>
      <c r="J61" s="8"/>
      <c r="K61" s="7">
        <f>'3_Defaults'!$D$45</f>
        <v>0</v>
      </c>
      <c r="L61" s="8"/>
      <c r="M61" s="8"/>
      <c r="N61" s="7"/>
      <c r="O61" s="7"/>
      <c r="P61" s="9"/>
      <c r="Q61" s="7"/>
      <c r="R61" s="9">
        <f>'3_Defaults'!$D$44</f>
        <v>0</v>
      </c>
      <c r="S61" s="9"/>
      <c r="T61" s="10"/>
      <c r="U61" s="7">
        <f>'3_Defaults'!$D$40</f>
        <v>0</v>
      </c>
      <c r="V61" s="7">
        <f>'3_Defaults'!$D$41</f>
        <v>0</v>
      </c>
      <c r="W61" s="8">
        <f>'3_Defaults'!$D$42</f>
        <v>0</v>
      </c>
      <c r="X61" s="8">
        <f>'3_Defaults'!$D$43</f>
        <v>0</v>
      </c>
      <c r="Y61" s="7" t="str">
        <f>IF((OR('3_Defaults'!$F$25="Long Term Care Home",'3_Defaults'!$F$25="Retirement Home", '3_Defaults'!$F$25="Assisted Living Site")), '3_Defaults'!$E$25, "")</f>
        <v/>
      </c>
      <c r="Z61" s="7" t="str">
        <f>IFERROR(('3_Defaults'!$E$15),"")</f>
        <v/>
      </c>
    </row>
    <row r="62" spans="1:26" s="42" customFormat="1">
      <c r="A62" s="154"/>
      <c r="B62" s="155"/>
      <c r="C62" s="155"/>
      <c r="D62" s="156"/>
      <c r="E62" s="155"/>
      <c r="F62" s="8"/>
      <c r="G62" s="8"/>
      <c r="H62" s="8"/>
      <c r="I62" s="8"/>
      <c r="J62" s="8"/>
      <c r="K62" s="7">
        <f>'3_Defaults'!$D$45</f>
        <v>0</v>
      </c>
      <c r="L62" s="8"/>
      <c r="M62" s="8"/>
      <c r="N62" s="7"/>
      <c r="O62" s="7"/>
      <c r="P62" s="9"/>
      <c r="Q62" s="7"/>
      <c r="R62" s="9">
        <f>'3_Defaults'!$D$44</f>
        <v>0</v>
      </c>
      <c r="S62" s="9"/>
      <c r="T62" s="10"/>
      <c r="U62" s="7">
        <f>'3_Defaults'!$D$40</f>
        <v>0</v>
      </c>
      <c r="V62" s="7">
        <f>'3_Defaults'!$D$41</f>
        <v>0</v>
      </c>
      <c r="W62" s="8">
        <f>'3_Defaults'!$D$42</f>
        <v>0</v>
      </c>
      <c r="X62" s="8">
        <f>'3_Defaults'!$D$43</f>
        <v>0</v>
      </c>
      <c r="Y62" s="7" t="str">
        <f>IF((OR('3_Defaults'!$F$25="Long Term Care Home",'3_Defaults'!$F$25="Retirement Home", '3_Defaults'!$F$25="Assisted Living Site")), '3_Defaults'!$E$25, "")</f>
        <v/>
      </c>
      <c r="Z62" s="7" t="str">
        <f>IFERROR(('3_Defaults'!$E$15),"")</f>
        <v/>
      </c>
    </row>
    <row r="63" spans="1:26" s="42" customFormat="1">
      <c r="A63" s="154"/>
      <c r="B63" s="155"/>
      <c r="C63" s="155"/>
      <c r="D63" s="156"/>
      <c r="E63" s="155"/>
      <c r="F63" s="8"/>
      <c r="G63" s="8"/>
      <c r="H63" s="8"/>
      <c r="I63" s="8"/>
      <c r="J63" s="8"/>
      <c r="K63" s="7">
        <f>'3_Defaults'!$D$45</f>
        <v>0</v>
      </c>
      <c r="L63" s="8"/>
      <c r="M63" s="8"/>
      <c r="N63" s="7"/>
      <c r="O63" s="7"/>
      <c r="P63" s="9"/>
      <c r="Q63" s="7"/>
      <c r="R63" s="9">
        <f>'3_Defaults'!$D$44</f>
        <v>0</v>
      </c>
      <c r="S63" s="9"/>
      <c r="T63" s="10"/>
      <c r="U63" s="7">
        <f>'3_Defaults'!$D$40</f>
        <v>0</v>
      </c>
      <c r="V63" s="7">
        <f>'3_Defaults'!$D$41</f>
        <v>0</v>
      </c>
      <c r="W63" s="8">
        <f>'3_Defaults'!$D$42</f>
        <v>0</v>
      </c>
      <c r="X63" s="8">
        <f>'3_Defaults'!$D$43</f>
        <v>0</v>
      </c>
      <c r="Y63" s="7" t="str">
        <f>IF((OR('3_Defaults'!$F$25="Long Term Care Home",'3_Defaults'!$F$25="Retirement Home", '3_Defaults'!$F$25="Assisted Living Site")), '3_Defaults'!$E$25, "")</f>
        <v/>
      </c>
      <c r="Z63" s="7" t="str">
        <f>IFERROR(('3_Defaults'!$E$15),"")</f>
        <v/>
      </c>
    </row>
    <row r="64" spans="1:26" s="42" customFormat="1">
      <c r="A64" s="154"/>
      <c r="B64" s="155"/>
      <c r="C64" s="155"/>
      <c r="D64" s="156"/>
      <c r="E64" s="155"/>
      <c r="F64" s="8"/>
      <c r="G64" s="8"/>
      <c r="H64" s="8"/>
      <c r="I64" s="8"/>
      <c r="J64" s="8"/>
      <c r="K64" s="7">
        <f>'3_Defaults'!$D$45</f>
        <v>0</v>
      </c>
      <c r="L64" s="8"/>
      <c r="M64" s="8"/>
      <c r="N64" s="7"/>
      <c r="O64" s="7"/>
      <c r="P64" s="9"/>
      <c r="Q64" s="7"/>
      <c r="R64" s="9">
        <f>'3_Defaults'!$D$44</f>
        <v>0</v>
      </c>
      <c r="S64" s="9"/>
      <c r="T64" s="10"/>
      <c r="U64" s="7">
        <f>'3_Defaults'!$D$40</f>
        <v>0</v>
      </c>
      <c r="V64" s="7">
        <f>'3_Defaults'!$D$41</f>
        <v>0</v>
      </c>
      <c r="W64" s="8">
        <f>'3_Defaults'!$D$42</f>
        <v>0</v>
      </c>
      <c r="X64" s="8">
        <f>'3_Defaults'!$D$43</f>
        <v>0</v>
      </c>
      <c r="Y64" s="7" t="str">
        <f>IF((OR('3_Defaults'!$F$25="Long Term Care Home",'3_Defaults'!$F$25="Retirement Home", '3_Defaults'!$F$25="Assisted Living Site")), '3_Defaults'!$E$25, "")</f>
        <v/>
      </c>
      <c r="Z64" s="7" t="str">
        <f>IFERROR(('3_Defaults'!$E$15),"")</f>
        <v/>
      </c>
    </row>
    <row r="65" spans="1:26" s="42" customFormat="1">
      <c r="A65" s="154"/>
      <c r="B65" s="155"/>
      <c r="C65" s="155"/>
      <c r="D65" s="156"/>
      <c r="E65" s="155"/>
      <c r="F65" s="8"/>
      <c r="G65" s="8"/>
      <c r="H65" s="8"/>
      <c r="I65" s="8"/>
      <c r="J65" s="8"/>
      <c r="K65" s="7">
        <f>'3_Defaults'!$D$45</f>
        <v>0</v>
      </c>
      <c r="L65" s="8"/>
      <c r="M65" s="8"/>
      <c r="N65" s="7"/>
      <c r="O65" s="7"/>
      <c r="P65" s="9"/>
      <c r="Q65" s="7"/>
      <c r="R65" s="9">
        <f>'3_Defaults'!$D$44</f>
        <v>0</v>
      </c>
      <c r="S65" s="9"/>
      <c r="T65" s="10"/>
      <c r="U65" s="7">
        <f>'3_Defaults'!$D$40</f>
        <v>0</v>
      </c>
      <c r="V65" s="7">
        <f>'3_Defaults'!$D$41</f>
        <v>0</v>
      </c>
      <c r="W65" s="8">
        <f>'3_Defaults'!$D$42</f>
        <v>0</v>
      </c>
      <c r="X65" s="8">
        <f>'3_Defaults'!$D$43</f>
        <v>0</v>
      </c>
      <c r="Y65" s="7" t="str">
        <f>IF((OR('3_Defaults'!$F$25="Long Term Care Home",'3_Defaults'!$F$25="Retirement Home", '3_Defaults'!$F$25="Assisted Living Site")), '3_Defaults'!$E$25, "")</f>
        <v/>
      </c>
      <c r="Z65" s="7" t="str">
        <f>IFERROR(('3_Defaults'!$E$15),"")</f>
        <v/>
      </c>
    </row>
    <row r="66" spans="1:26" s="42" customFormat="1">
      <c r="A66" s="154"/>
      <c r="B66" s="155"/>
      <c r="C66" s="155"/>
      <c r="D66" s="156"/>
      <c r="E66" s="155"/>
      <c r="F66" s="8"/>
      <c r="G66" s="8"/>
      <c r="H66" s="8"/>
      <c r="I66" s="8"/>
      <c r="J66" s="8"/>
      <c r="K66" s="7">
        <f>'3_Defaults'!$D$45</f>
        <v>0</v>
      </c>
      <c r="L66" s="8"/>
      <c r="M66" s="8"/>
      <c r="N66" s="7"/>
      <c r="O66" s="7"/>
      <c r="P66" s="9"/>
      <c r="Q66" s="7"/>
      <c r="R66" s="9">
        <f>'3_Defaults'!$D$44</f>
        <v>0</v>
      </c>
      <c r="S66" s="9"/>
      <c r="T66" s="10"/>
      <c r="U66" s="7">
        <f>'3_Defaults'!$D$40</f>
        <v>0</v>
      </c>
      <c r="V66" s="7">
        <f>'3_Defaults'!$D$41</f>
        <v>0</v>
      </c>
      <c r="W66" s="8">
        <f>'3_Defaults'!$D$42</f>
        <v>0</v>
      </c>
      <c r="X66" s="8">
        <f>'3_Defaults'!$D$43</f>
        <v>0</v>
      </c>
      <c r="Y66" s="7" t="str">
        <f>IF((OR('3_Defaults'!$F$25="Long Term Care Home",'3_Defaults'!$F$25="Retirement Home", '3_Defaults'!$F$25="Assisted Living Site")), '3_Defaults'!$E$25, "")</f>
        <v/>
      </c>
      <c r="Z66" s="7" t="str">
        <f>IFERROR(('3_Defaults'!$E$15),"")</f>
        <v/>
      </c>
    </row>
    <row r="67" spans="1:26" s="42" customFormat="1">
      <c r="A67" s="154"/>
      <c r="B67" s="155"/>
      <c r="C67" s="155"/>
      <c r="D67" s="156"/>
      <c r="E67" s="155"/>
      <c r="F67" s="8"/>
      <c r="G67" s="8"/>
      <c r="H67" s="8"/>
      <c r="I67" s="8"/>
      <c r="J67" s="8"/>
      <c r="K67" s="7">
        <f>'3_Defaults'!$D$45</f>
        <v>0</v>
      </c>
      <c r="L67" s="8"/>
      <c r="M67" s="8"/>
      <c r="N67" s="7"/>
      <c r="O67" s="7"/>
      <c r="P67" s="9"/>
      <c r="Q67" s="7"/>
      <c r="R67" s="9">
        <f>'3_Defaults'!$D$44</f>
        <v>0</v>
      </c>
      <c r="S67" s="9"/>
      <c r="T67" s="10"/>
      <c r="U67" s="7">
        <f>'3_Defaults'!$D$40</f>
        <v>0</v>
      </c>
      <c r="V67" s="7">
        <f>'3_Defaults'!$D$41</f>
        <v>0</v>
      </c>
      <c r="W67" s="8">
        <f>'3_Defaults'!$D$42</f>
        <v>0</v>
      </c>
      <c r="X67" s="8">
        <f>'3_Defaults'!$D$43</f>
        <v>0</v>
      </c>
      <c r="Y67" s="7" t="str">
        <f>IF((OR('3_Defaults'!$F$25="Long Term Care Home",'3_Defaults'!$F$25="Retirement Home", '3_Defaults'!$F$25="Assisted Living Site")), '3_Defaults'!$E$25, "")</f>
        <v/>
      </c>
      <c r="Z67" s="7" t="str">
        <f>IFERROR(('3_Defaults'!$E$15),"")</f>
        <v/>
      </c>
    </row>
    <row r="68" spans="1:26" s="42" customFormat="1">
      <c r="A68" s="154"/>
      <c r="B68" s="155"/>
      <c r="C68" s="155"/>
      <c r="D68" s="156"/>
      <c r="E68" s="155"/>
      <c r="F68" s="8"/>
      <c r="G68" s="8"/>
      <c r="H68" s="8"/>
      <c r="I68" s="8"/>
      <c r="J68" s="8"/>
      <c r="K68" s="7">
        <f>'3_Defaults'!$D$45</f>
        <v>0</v>
      </c>
      <c r="L68" s="8"/>
      <c r="M68" s="8"/>
      <c r="N68" s="7"/>
      <c r="O68" s="7"/>
      <c r="P68" s="9"/>
      <c r="Q68" s="7"/>
      <c r="R68" s="9">
        <f>'3_Defaults'!$D$44</f>
        <v>0</v>
      </c>
      <c r="S68" s="9"/>
      <c r="T68" s="10"/>
      <c r="U68" s="7">
        <f>'3_Defaults'!$D$40</f>
        <v>0</v>
      </c>
      <c r="V68" s="7">
        <f>'3_Defaults'!$D$41</f>
        <v>0</v>
      </c>
      <c r="W68" s="8">
        <f>'3_Defaults'!$D$42</f>
        <v>0</v>
      </c>
      <c r="X68" s="8">
        <f>'3_Defaults'!$D$43</f>
        <v>0</v>
      </c>
      <c r="Y68" s="7" t="str">
        <f>IF((OR('3_Defaults'!$F$25="Long Term Care Home",'3_Defaults'!$F$25="Retirement Home", '3_Defaults'!$F$25="Assisted Living Site")), '3_Defaults'!$E$25, "")</f>
        <v/>
      </c>
      <c r="Z68" s="7" t="str">
        <f>IFERROR(('3_Defaults'!$E$15),"")</f>
        <v/>
      </c>
    </row>
    <row r="69" spans="1:26" s="42" customFormat="1">
      <c r="A69" s="154"/>
      <c r="B69" s="155"/>
      <c r="C69" s="155"/>
      <c r="D69" s="156"/>
      <c r="E69" s="155"/>
      <c r="F69" s="8"/>
      <c r="G69" s="8"/>
      <c r="H69" s="8"/>
      <c r="I69" s="8"/>
      <c r="J69" s="8"/>
      <c r="K69" s="7">
        <f>'3_Defaults'!$D$45</f>
        <v>0</v>
      </c>
      <c r="L69" s="8"/>
      <c r="M69" s="8"/>
      <c r="N69" s="7"/>
      <c r="O69" s="7"/>
      <c r="P69" s="9"/>
      <c r="Q69" s="7"/>
      <c r="R69" s="9">
        <f>'3_Defaults'!$D$44</f>
        <v>0</v>
      </c>
      <c r="S69" s="9"/>
      <c r="T69" s="10"/>
      <c r="U69" s="7">
        <f>'3_Defaults'!$D$40</f>
        <v>0</v>
      </c>
      <c r="V69" s="7">
        <f>'3_Defaults'!$D$41</f>
        <v>0</v>
      </c>
      <c r="W69" s="8">
        <f>'3_Defaults'!$D$42</f>
        <v>0</v>
      </c>
      <c r="X69" s="8">
        <f>'3_Defaults'!$D$43</f>
        <v>0</v>
      </c>
      <c r="Y69" s="7" t="str">
        <f>IF((OR('3_Defaults'!$F$25="Long Term Care Home",'3_Defaults'!$F$25="Retirement Home", '3_Defaults'!$F$25="Assisted Living Site")), '3_Defaults'!$E$25, "")</f>
        <v/>
      </c>
      <c r="Z69" s="7" t="str">
        <f>IFERROR(('3_Defaults'!$E$15),"")</f>
        <v/>
      </c>
    </row>
    <row r="70" spans="1:26" s="42" customFormat="1">
      <c r="A70" s="154"/>
      <c r="B70" s="155"/>
      <c r="C70" s="155"/>
      <c r="D70" s="156"/>
      <c r="E70" s="155"/>
      <c r="F70" s="8"/>
      <c r="G70" s="8"/>
      <c r="H70" s="8"/>
      <c r="I70" s="8"/>
      <c r="J70" s="8"/>
      <c r="K70" s="7">
        <f>'3_Defaults'!$D$45</f>
        <v>0</v>
      </c>
      <c r="L70" s="8"/>
      <c r="M70" s="8"/>
      <c r="N70" s="7"/>
      <c r="O70" s="7"/>
      <c r="P70" s="9"/>
      <c r="Q70" s="7"/>
      <c r="R70" s="9">
        <f>'3_Defaults'!$D$44</f>
        <v>0</v>
      </c>
      <c r="S70" s="9"/>
      <c r="T70" s="10"/>
      <c r="U70" s="7">
        <f>'3_Defaults'!$D$40</f>
        <v>0</v>
      </c>
      <c r="V70" s="7">
        <f>'3_Defaults'!$D$41</f>
        <v>0</v>
      </c>
      <c r="W70" s="8">
        <f>'3_Defaults'!$D$42</f>
        <v>0</v>
      </c>
      <c r="X70" s="8">
        <f>'3_Defaults'!$D$43</f>
        <v>0</v>
      </c>
      <c r="Y70" s="7" t="str">
        <f>IF((OR('3_Defaults'!$F$25="Long Term Care Home",'3_Defaults'!$F$25="Retirement Home", '3_Defaults'!$F$25="Assisted Living Site")), '3_Defaults'!$E$25, "")</f>
        <v/>
      </c>
      <c r="Z70" s="7" t="str">
        <f>IFERROR(('3_Defaults'!$E$15),"")</f>
        <v/>
      </c>
    </row>
    <row r="71" spans="1:26" s="42" customFormat="1">
      <c r="A71" s="154"/>
      <c r="B71" s="155"/>
      <c r="C71" s="155"/>
      <c r="D71" s="156"/>
      <c r="E71" s="155"/>
      <c r="F71" s="8"/>
      <c r="G71" s="8"/>
      <c r="H71" s="8"/>
      <c r="I71" s="8"/>
      <c r="J71" s="8"/>
      <c r="K71" s="7">
        <f>'3_Defaults'!$D$45</f>
        <v>0</v>
      </c>
      <c r="L71" s="8"/>
      <c r="M71" s="8"/>
      <c r="N71" s="7"/>
      <c r="O71" s="7"/>
      <c r="P71" s="9"/>
      <c r="Q71" s="7"/>
      <c r="R71" s="9">
        <f>'3_Defaults'!$D$44</f>
        <v>0</v>
      </c>
      <c r="S71" s="9"/>
      <c r="T71" s="10"/>
      <c r="U71" s="7">
        <f>'3_Defaults'!$D$40</f>
        <v>0</v>
      </c>
      <c r="V71" s="7">
        <f>'3_Defaults'!$D$41</f>
        <v>0</v>
      </c>
      <c r="W71" s="8">
        <f>'3_Defaults'!$D$42</f>
        <v>0</v>
      </c>
      <c r="X71" s="8">
        <f>'3_Defaults'!$D$43</f>
        <v>0</v>
      </c>
      <c r="Y71" s="7" t="str">
        <f>IF((OR('3_Defaults'!$F$25="Long Term Care Home",'3_Defaults'!$F$25="Retirement Home", '3_Defaults'!$F$25="Assisted Living Site")), '3_Defaults'!$E$25, "")</f>
        <v/>
      </c>
      <c r="Z71" s="7" t="str">
        <f>IFERROR(('3_Defaults'!$E$15),"")</f>
        <v/>
      </c>
    </row>
    <row r="72" spans="1:26" s="42" customFormat="1">
      <c r="A72" s="154"/>
      <c r="B72" s="155"/>
      <c r="C72" s="155"/>
      <c r="D72" s="156"/>
      <c r="E72" s="155"/>
      <c r="F72" s="8"/>
      <c r="G72" s="8"/>
      <c r="H72" s="8"/>
      <c r="I72" s="8"/>
      <c r="J72" s="8"/>
      <c r="K72" s="7">
        <f>'3_Defaults'!$D$45</f>
        <v>0</v>
      </c>
      <c r="L72" s="8"/>
      <c r="M72" s="8"/>
      <c r="N72" s="7"/>
      <c r="O72" s="7"/>
      <c r="P72" s="9"/>
      <c r="Q72" s="7"/>
      <c r="R72" s="9">
        <f>'3_Defaults'!$D$44</f>
        <v>0</v>
      </c>
      <c r="S72" s="9"/>
      <c r="T72" s="10"/>
      <c r="U72" s="7">
        <f>'3_Defaults'!$D$40</f>
        <v>0</v>
      </c>
      <c r="V72" s="7">
        <f>'3_Defaults'!$D$41</f>
        <v>0</v>
      </c>
      <c r="W72" s="8">
        <f>'3_Defaults'!$D$42</f>
        <v>0</v>
      </c>
      <c r="X72" s="8">
        <f>'3_Defaults'!$D$43</f>
        <v>0</v>
      </c>
      <c r="Y72" s="7" t="str">
        <f>IF((OR('3_Defaults'!$F$25="Long Term Care Home",'3_Defaults'!$F$25="Retirement Home", '3_Defaults'!$F$25="Assisted Living Site")), '3_Defaults'!$E$25, "")</f>
        <v/>
      </c>
      <c r="Z72" s="7" t="str">
        <f>IFERROR(('3_Defaults'!$E$15),"")</f>
        <v/>
      </c>
    </row>
    <row r="73" spans="1:26" s="42" customFormat="1">
      <c r="A73" s="154"/>
      <c r="B73" s="155"/>
      <c r="C73" s="155"/>
      <c r="D73" s="156"/>
      <c r="E73" s="155"/>
      <c r="F73" s="8"/>
      <c r="G73" s="8"/>
      <c r="H73" s="8"/>
      <c r="I73" s="8"/>
      <c r="J73" s="8"/>
      <c r="K73" s="7">
        <f>'3_Defaults'!$D$45</f>
        <v>0</v>
      </c>
      <c r="L73" s="8"/>
      <c r="M73" s="8"/>
      <c r="N73" s="7"/>
      <c r="O73" s="7"/>
      <c r="P73" s="9"/>
      <c r="Q73" s="7"/>
      <c r="R73" s="9">
        <f>'3_Defaults'!$D$44</f>
        <v>0</v>
      </c>
      <c r="S73" s="9"/>
      <c r="T73" s="10"/>
      <c r="U73" s="7">
        <f>'3_Defaults'!$D$40</f>
        <v>0</v>
      </c>
      <c r="V73" s="7">
        <f>'3_Defaults'!$D$41</f>
        <v>0</v>
      </c>
      <c r="W73" s="8">
        <f>'3_Defaults'!$D$42</f>
        <v>0</v>
      </c>
      <c r="X73" s="8">
        <f>'3_Defaults'!$D$43</f>
        <v>0</v>
      </c>
      <c r="Y73" s="7" t="str">
        <f>IF((OR('3_Defaults'!$F$25="Long Term Care Home",'3_Defaults'!$F$25="Retirement Home", '3_Defaults'!$F$25="Assisted Living Site")), '3_Defaults'!$E$25, "")</f>
        <v/>
      </c>
      <c r="Z73" s="7" t="str">
        <f>IFERROR(('3_Defaults'!$E$15),"")</f>
        <v/>
      </c>
    </row>
    <row r="74" spans="1:26" s="42" customFormat="1">
      <c r="A74" s="154"/>
      <c r="B74" s="155"/>
      <c r="C74" s="155"/>
      <c r="D74" s="156"/>
      <c r="E74" s="155"/>
      <c r="F74" s="8"/>
      <c r="G74" s="8"/>
      <c r="H74" s="8"/>
      <c r="I74" s="8"/>
      <c r="J74" s="8"/>
      <c r="K74" s="7">
        <f>'3_Defaults'!$D$45</f>
        <v>0</v>
      </c>
      <c r="L74" s="8"/>
      <c r="M74" s="8"/>
      <c r="N74" s="7"/>
      <c r="O74" s="7"/>
      <c r="P74" s="9"/>
      <c r="Q74" s="7"/>
      <c r="R74" s="9">
        <f>'3_Defaults'!$D$44</f>
        <v>0</v>
      </c>
      <c r="S74" s="9"/>
      <c r="T74" s="10"/>
      <c r="U74" s="7">
        <f>'3_Defaults'!$D$40</f>
        <v>0</v>
      </c>
      <c r="V74" s="7">
        <f>'3_Defaults'!$D$41</f>
        <v>0</v>
      </c>
      <c r="W74" s="8">
        <f>'3_Defaults'!$D$42</f>
        <v>0</v>
      </c>
      <c r="X74" s="8">
        <f>'3_Defaults'!$D$43</f>
        <v>0</v>
      </c>
      <c r="Y74" s="7" t="str">
        <f>IF((OR('3_Defaults'!$F$25="Long Term Care Home",'3_Defaults'!$F$25="Retirement Home", '3_Defaults'!$F$25="Assisted Living Site")), '3_Defaults'!$E$25, "")</f>
        <v/>
      </c>
      <c r="Z74" s="7" t="str">
        <f>IFERROR(('3_Defaults'!$E$15),"")</f>
        <v/>
      </c>
    </row>
    <row r="75" spans="1:26" s="42" customFormat="1">
      <c r="A75" s="154"/>
      <c r="B75" s="155"/>
      <c r="C75" s="155"/>
      <c r="D75" s="156"/>
      <c r="E75" s="155"/>
      <c r="F75" s="8"/>
      <c r="G75" s="8"/>
      <c r="H75" s="8"/>
      <c r="I75" s="8"/>
      <c r="J75" s="8"/>
      <c r="K75" s="7">
        <f>'3_Defaults'!$D$45</f>
        <v>0</v>
      </c>
      <c r="L75" s="8"/>
      <c r="M75" s="8"/>
      <c r="N75" s="7"/>
      <c r="O75" s="7"/>
      <c r="P75" s="9"/>
      <c r="Q75" s="7"/>
      <c r="R75" s="9">
        <f>'3_Defaults'!$D$44</f>
        <v>0</v>
      </c>
      <c r="S75" s="9"/>
      <c r="T75" s="10"/>
      <c r="U75" s="7">
        <f>'3_Defaults'!$D$40</f>
        <v>0</v>
      </c>
      <c r="V75" s="7">
        <f>'3_Defaults'!$D$41</f>
        <v>0</v>
      </c>
      <c r="W75" s="8">
        <f>'3_Defaults'!$D$42</f>
        <v>0</v>
      </c>
      <c r="X75" s="8">
        <f>'3_Defaults'!$D$43</f>
        <v>0</v>
      </c>
      <c r="Y75" s="7" t="str">
        <f>IF((OR('3_Defaults'!$F$25="Long Term Care Home",'3_Defaults'!$F$25="Retirement Home", '3_Defaults'!$F$25="Assisted Living Site")), '3_Defaults'!$E$25, "")</f>
        <v/>
      </c>
      <c r="Z75" s="7" t="str">
        <f>IFERROR(('3_Defaults'!$E$15),"")</f>
        <v/>
      </c>
    </row>
    <row r="76" spans="1:26" s="42" customFormat="1">
      <c r="A76" s="154"/>
      <c r="B76" s="155"/>
      <c r="C76" s="155"/>
      <c r="D76" s="156"/>
      <c r="E76" s="155"/>
      <c r="F76" s="8"/>
      <c r="G76" s="8"/>
      <c r="H76" s="8"/>
      <c r="I76" s="8"/>
      <c r="J76" s="8"/>
      <c r="K76" s="7">
        <f>'3_Defaults'!$D$45</f>
        <v>0</v>
      </c>
      <c r="L76" s="8"/>
      <c r="M76" s="8"/>
      <c r="N76" s="7"/>
      <c r="O76" s="7"/>
      <c r="P76" s="9"/>
      <c r="Q76" s="7"/>
      <c r="R76" s="9">
        <f>'3_Defaults'!$D$44</f>
        <v>0</v>
      </c>
      <c r="S76" s="9"/>
      <c r="T76" s="10"/>
      <c r="U76" s="7">
        <f>'3_Defaults'!$D$40</f>
        <v>0</v>
      </c>
      <c r="V76" s="7">
        <f>'3_Defaults'!$D$41</f>
        <v>0</v>
      </c>
      <c r="W76" s="8">
        <f>'3_Defaults'!$D$42</f>
        <v>0</v>
      </c>
      <c r="X76" s="8">
        <f>'3_Defaults'!$D$43</f>
        <v>0</v>
      </c>
      <c r="Y76" s="7" t="str">
        <f>IF((OR('3_Defaults'!$F$25="Long Term Care Home",'3_Defaults'!$F$25="Retirement Home", '3_Defaults'!$F$25="Assisted Living Site")), '3_Defaults'!$E$25, "")</f>
        <v/>
      </c>
      <c r="Z76" s="7" t="str">
        <f>IFERROR(('3_Defaults'!$E$15),"")</f>
        <v/>
      </c>
    </row>
    <row r="77" spans="1:26" s="42" customFormat="1">
      <c r="A77" s="154"/>
      <c r="B77" s="155"/>
      <c r="C77" s="155"/>
      <c r="D77" s="156"/>
      <c r="E77" s="155"/>
      <c r="F77" s="8"/>
      <c r="G77" s="8"/>
      <c r="H77" s="8"/>
      <c r="I77" s="8"/>
      <c r="J77" s="8"/>
      <c r="K77" s="7">
        <f>'3_Defaults'!$D$45</f>
        <v>0</v>
      </c>
      <c r="L77" s="8"/>
      <c r="M77" s="8"/>
      <c r="N77" s="7"/>
      <c r="O77" s="7"/>
      <c r="P77" s="9"/>
      <c r="Q77" s="7"/>
      <c r="R77" s="9">
        <f>'3_Defaults'!$D$44</f>
        <v>0</v>
      </c>
      <c r="S77" s="9"/>
      <c r="T77" s="10"/>
      <c r="U77" s="7">
        <f>'3_Defaults'!$D$40</f>
        <v>0</v>
      </c>
      <c r="V77" s="7">
        <f>'3_Defaults'!$D$41</f>
        <v>0</v>
      </c>
      <c r="W77" s="8">
        <f>'3_Defaults'!$D$42</f>
        <v>0</v>
      </c>
      <c r="X77" s="8">
        <f>'3_Defaults'!$D$43</f>
        <v>0</v>
      </c>
      <c r="Y77" s="7" t="str">
        <f>IF((OR('3_Defaults'!$F$25="Long Term Care Home",'3_Defaults'!$F$25="Retirement Home", '3_Defaults'!$F$25="Assisted Living Site")), '3_Defaults'!$E$25, "")</f>
        <v/>
      </c>
      <c r="Z77" s="7" t="str">
        <f>IFERROR(('3_Defaults'!$E$15),"")</f>
        <v/>
      </c>
    </row>
    <row r="78" spans="1:26" s="42" customFormat="1">
      <c r="A78" s="154"/>
      <c r="B78" s="155"/>
      <c r="C78" s="155"/>
      <c r="D78" s="156"/>
      <c r="E78" s="155"/>
      <c r="F78" s="8"/>
      <c r="G78" s="8"/>
      <c r="H78" s="8"/>
      <c r="I78" s="8"/>
      <c r="J78" s="8"/>
      <c r="K78" s="7">
        <f>'3_Defaults'!$D$45</f>
        <v>0</v>
      </c>
      <c r="L78" s="8"/>
      <c r="M78" s="8"/>
      <c r="N78" s="7"/>
      <c r="O78" s="7"/>
      <c r="P78" s="9"/>
      <c r="Q78" s="7"/>
      <c r="R78" s="9">
        <f>'3_Defaults'!$D$44</f>
        <v>0</v>
      </c>
      <c r="S78" s="9"/>
      <c r="T78" s="10"/>
      <c r="U78" s="7">
        <f>'3_Defaults'!$D$40</f>
        <v>0</v>
      </c>
      <c r="V78" s="7">
        <f>'3_Defaults'!$D$41</f>
        <v>0</v>
      </c>
      <c r="W78" s="8">
        <f>'3_Defaults'!$D$42</f>
        <v>0</v>
      </c>
      <c r="X78" s="8">
        <f>'3_Defaults'!$D$43</f>
        <v>0</v>
      </c>
      <c r="Y78" s="7" t="str">
        <f>IF((OR('3_Defaults'!$F$25="Long Term Care Home",'3_Defaults'!$F$25="Retirement Home", '3_Defaults'!$F$25="Assisted Living Site")), '3_Defaults'!$E$25, "")</f>
        <v/>
      </c>
      <c r="Z78" s="7" t="str">
        <f>IFERROR(('3_Defaults'!$E$15),"")</f>
        <v/>
      </c>
    </row>
    <row r="79" spans="1:26" s="42" customFormat="1">
      <c r="A79" s="154"/>
      <c r="B79" s="155"/>
      <c r="C79" s="155"/>
      <c r="D79" s="156"/>
      <c r="E79" s="155"/>
      <c r="F79" s="8"/>
      <c r="G79" s="8"/>
      <c r="H79" s="8"/>
      <c r="I79" s="8"/>
      <c r="J79" s="8"/>
      <c r="K79" s="7">
        <f>'3_Defaults'!$D$45</f>
        <v>0</v>
      </c>
      <c r="L79" s="8"/>
      <c r="M79" s="8"/>
      <c r="N79" s="7"/>
      <c r="O79" s="7"/>
      <c r="P79" s="9"/>
      <c r="Q79" s="7"/>
      <c r="R79" s="9">
        <f>'3_Defaults'!$D$44</f>
        <v>0</v>
      </c>
      <c r="S79" s="9"/>
      <c r="T79" s="10"/>
      <c r="U79" s="7">
        <f>'3_Defaults'!$D$40</f>
        <v>0</v>
      </c>
      <c r="V79" s="7">
        <f>'3_Defaults'!$D$41</f>
        <v>0</v>
      </c>
      <c r="W79" s="8">
        <f>'3_Defaults'!$D$42</f>
        <v>0</v>
      </c>
      <c r="X79" s="8">
        <f>'3_Defaults'!$D$43</f>
        <v>0</v>
      </c>
      <c r="Y79" s="7" t="str">
        <f>IF((OR('3_Defaults'!$F$25="Long Term Care Home",'3_Defaults'!$F$25="Retirement Home", '3_Defaults'!$F$25="Assisted Living Site")), '3_Defaults'!$E$25, "")</f>
        <v/>
      </c>
      <c r="Z79" s="7" t="str">
        <f>IFERROR(('3_Defaults'!$E$15),"")</f>
        <v/>
      </c>
    </row>
    <row r="80" spans="1:26" s="42" customFormat="1">
      <c r="A80" s="154"/>
      <c r="B80" s="155"/>
      <c r="C80" s="155"/>
      <c r="D80" s="156"/>
      <c r="E80" s="155"/>
      <c r="F80" s="8"/>
      <c r="G80" s="8"/>
      <c r="H80" s="8"/>
      <c r="I80" s="8"/>
      <c r="J80" s="8"/>
      <c r="K80" s="7">
        <f>'3_Defaults'!$D$45</f>
        <v>0</v>
      </c>
      <c r="L80" s="8"/>
      <c r="M80" s="8"/>
      <c r="N80" s="7"/>
      <c r="O80" s="7"/>
      <c r="P80" s="9"/>
      <c r="Q80" s="7"/>
      <c r="R80" s="9">
        <f>'3_Defaults'!$D$44</f>
        <v>0</v>
      </c>
      <c r="S80" s="9"/>
      <c r="T80" s="10"/>
      <c r="U80" s="7">
        <f>'3_Defaults'!$D$40</f>
        <v>0</v>
      </c>
      <c r="V80" s="7">
        <f>'3_Defaults'!$D$41</f>
        <v>0</v>
      </c>
      <c r="W80" s="8">
        <f>'3_Defaults'!$D$42</f>
        <v>0</v>
      </c>
      <c r="X80" s="8">
        <f>'3_Defaults'!$D$43</f>
        <v>0</v>
      </c>
      <c r="Y80" s="7" t="str">
        <f>IF((OR('3_Defaults'!$F$25="Long Term Care Home",'3_Defaults'!$F$25="Retirement Home", '3_Defaults'!$F$25="Assisted Living Site")), '3_Defaults'!$E$25, "")</f>
        <v/>
      </c>
      <c r="Z80" s="7" t="str">
        <f>IFERROR(('3_Defaults'!$E$15),"")</f>
        <v/>
      </c>
    </row>
    <row r="81" spans="1:26" s="42" customFormat="1">
      <c r="A81" s="154"/>
      <c r="B81" s="155"/>
      <c r="C81" s="155"/>
      <c r="D81" s="156"/>
      <c r="E81" s="155"/>
      <c r="F81" s="8"/>
      <c r="G81" s="8"/>
      <c r="H81" s="8"/>
      <c r="I81" s="8"/>
      <c r="J81" s="8"/>
      <c r="K81" s="7">
        <f>'3_Defaults'!$D$45</f>
        <v>0</v>
      </c>
      <c r="L81" s="8"/>
      <c r="M81" s="8"/>
      <c r="N81" s="7"/>
      <c r="O81" s="7"/>
      <c r="P81" s="9"/>
      <c r="Q81" s="7"/>
      <c r="R81" s="9">
        <f>'3_Defaults'!$D$44</f>
        <v>0</v>
      </c>
      <c r="S81" s="9"/>
      <c r="T81" s="10"/>
      <c r="U81" s="7">
        <f>'3_Defaults'!$D$40</f>
        <v>0</v>
      </c>
      <c r="V81" s="7">
        <f>'3_Defaults'!$D$41</f>
        <v>0</v>
      </c>
      <c r="W81" s="8">
        <f>'3_Defaults'!$D$42</f>
        <v>0</v>
      </c>
      <c r="X81" s="8">
        <f>'3_Defaults'!$D$43</f>
        <v>0</v>
      </c>
      <c r="Y81" s="7" t="str">
        <f>IF((OR('3_Defaults'!$F$25="Long Term Care Home",'3_Defaults'!$F$25="Retirement Home", '3_Defaults'!$F$25="Assisted Living Site")), '3_Defaults'!$E$25, "")</f>
        <v/>
      </c>
      <c r="Z81" s="7" t="str">
        <f>IFERROR(('3_Defaults'!$E$15),"")</f>
        <v/>
      </c>
    </row>
    <row r="82" spans="1:26" s="42" customFormat="1">
      <c r="A82" s="154"/>
      <c r="B82" s="155"/>
      <c r="C82" s="155"/>
      <c r="D82" s="156"/>
      <c r="E82" s="155"/>
      <c r="F82" s="8"/>
      <c r="G82" s="8"/>
      <c r="H82" s="8"/>
      <c r="I82" s="8"/>
      <c r="J82" s="8"/>
      <c r="K82" s="7">
        <f>'3_Defaults'!$D$45</f>
        <v>0</v>
      </c>
      <c r="L82" s="8"/>
      <c r="M82" s="8"/>
      <c r="N82" s="7"/>
      <c r="O82" s="7"/>
      <c r="P82" s="9"/>
      <c r="Q82" s="7"/>
      <c r="R82" s="9">
        <f>'3_Defaults'!$D$44</f>
        <v>0</v>
      </c>
      <c r="S82" s="9"/>
      <c r="T82" s="10"/>
      <c r="U82" s="7">
        <f>'3_Defaults'!$D$40</f>
        <v>0</v>
      </c>
      <c r="V82" s="7">
        <f>'3_Defaults'!$D$41</f>
        <v>0</v>
      </c>
      <c r="W82" s="8">
        <f>'3_Defaults'!$D$42</f>
        <v>0</v>
      </c>
      <c r="X82" s="8">
        <f>'3_Defaults'!$D$43</f>
        <v>0</v>
      </c>
      <c r="Y82" s="7" t="str">
        <f>IF((OR('3_Defaults'!$F$25="Long Term Care Home",'3_Defaults'!$F$25="Retirement Home", '3_Defaults'!$F$25="Assisted Living Site")), '3_Defaults'!$E$25, "")</f>
        <v/>
      </c>
      <c r="Z82" s="7" t="str">
        <f>IFERROR(('3_Defaults'!$E$15),"")</f>
        <v/>
      </c>
    </row>
    <row r="83" spans="1:26" s="42" customFormat="1">
      <c r="A83" s="154"/>
      <c r="B83" s="155"/>
      <c r="C83" s="155"/>
      <c r="D83" s="156"/>
      <c r="E83" s="155"/>
      <c r="F83" s="8"/>
      <c r="G83" s="8"/>
      <c r="H83" s="8"/>
      <c r="I83" s="8"/>
      <c r="J83" s="8"/>
      <c r="K83" s="7">
        <f>'3_Defaults'!$D$45</f>
        <v>0</v>
      </c>
      <c r="L83" s="8"/>
      <c r="M83" s="8"/>
      <c r="N83" s="7"/>
      <c r="O83" s="7"/>
      <c r="P83" s="9"/>
      <c r="Q83" s="7"/>
      <c r="R83" s="9">
        <f>'3_Defaults'!$D$44</f>
        <v>0</v>
      </c>
      <c r="S83" s="9"/>
      <c r="T83" s="10"/>
      <c r="U83" s="7">
        <f>'3_Defaults'!$D$40</f>
        <v>0</v>
      </c>
      <c r="V83" s="7">
        <f>'3_Defaults'!$D$41</f>
        <v>0</v>
      </c>
      <c r="W83" s="8">
        <f>'3_Defaults'!$D$42</f>
        <v>0</v>
      </c>
      <c r="X83" s="8">
        <f>'3_Defaults'!$D$43</f>
        <v>0</v>
      </c>
      <c r="Y83" s="7" t="str">
        <f>IF((OR('3_Defaults'!$F$25="Long Term Care Home",'3_Defaults'!$F$25="Retirement Home", '3_Defaults'!$F$25="Assisted Living Site")), '3_Defaults'!$E$25, "")</f>
        <v/>
      </c>
      <c r="Z83" s="7" t="str">
        <f>IFERROR(('3_Defaults'!$E$15),"")</f>
        <v/>
      </c>
    </row>
    <row r="84" spans="1:26" s="42" customFormat="1">
      <c r="A84" s="154"/>
      <c r="B84" s="155"/>
      <c r="C84" s="155"/>
      <c r="D84" s="156"/>
      <c r="E84" s="155"/>
      <c r="F84" s="8"/>
      <c r="G84" s="8"/>
      <c r="H84" s="8"/>
      <c r="I84" s="8"/>
      <c r="J84" s="8"/>
      <c r="K84" s="7">
        <f>'3_Defaults'!$D$45</f>
        <v>0</v>
      </c>
      <c r="L84" s="8"/>
      <c r="M84" s="8"/>
      <c r="N84" s="7"/>
      <c r="O84" s="7"/>
      <c r="P84" s="9"/>
      <c r="Q84" s="7"/>
      <c r="R84" s="9">
        <f>'3_Defaults'!$D$44</f>
        <v>0</v>
      </c>
      <c r="S84" s="9"/>
      <c r="T84" s="10"/>
      <c r="U84" s="7">
        <f>'3_Defaults'!$D$40</f>
        <v>0</v>
      </c>
      <c r="V84" s="7">
        <f>'3_Defaults'!$D$41</f>
        <v>0</v>
      </c>
      <c r="W84" s="8">
        <f>'3_Defaults'!$D$42</f>
        <v>0</v>
      </c>
      <c r="X84" s="8">
        <f>'3_Defaults'!$D$43</f>
        <v>0</v>
      </c>
      <c r="Y84" s="7" t="str">
        <f>IF((OR('3_Defaults'!$F$25="Long Term Care Home",'3_Defaults'!$F$25="Retirement Home", '3_Defaults'!$F$25="Assisted Living Site")), '3_Defaults'!$E$25, "")</f>
        <v/>
      </c>
      <c r="Z84" s="7" t="str">
        <f>IFERROR(('3_Defaults'!$E$15),"")</f>
        <v/>
      </c>
    </row>
    <row r="85" spans="1:26" s="42" customFormat="1">
      <c r="A85" s="154"/>
      <c r="B85" s="155"/>
      <c r="C85" s="155"/>
      <c r="D85" s="156"/>
      <c r="E85" s="155"/>
      <c r="F85" s="8"/>
      <c r="G85" s="8"/>
      <c r="H85" s="8"/>
      <c r="I85" s="8"/>
      <c r="J85" s="8"/>
      <c r="K85" s="7">
        <f>'3_Defaults'!$D$45</f>
        <v>0</v>
      </c>
      <c r="L85" s="8"/>
      <c r="M85" s="8"/>
      <c r="N85" s="7"/>
      <c r="O85" s="7"/>
      <c r="P85" s="9"/>
      <c r="Q85" s="7"/>
      <c r="R85" s="9">
        <f>'3_Defaults'!$D$44</f>
        <v>0</v>
      </c>
      <c r="S85" s="9"/>
      <c r="T85" s="10"/>
      <c r="U85" s="7">
        <f>'3_Defaults'!$D$40</f>
        <v>0</v>
      </c>
      <c r="V85" s="7">
        <f>'3_Defaults'!$D$41</f>
        <v>0</v>
      </c>
      <c r="W85" s="8">
        <f>'3_Defaults'!$D$42</f>
        <v>0</v>
      </c>
      <c r="X85" s="8">
        <f>'3_Defaults'!$D$43</f>
        <v>0</v>
      </c>
      <c r="Y85" s="7" t="str">
        <f>IF((OR('3_Defaults'!$F$25="Long Term Care Home",'3_Defaults'!$F$25="Retirement Home", '3_Defaults'!$F$25="Assisted Living Site")), '3_Defaults'!$E$25, "")</f>
        <v/>
      </c>
      <c r="Z85" s="7" t="str">
        <f>IFERROR(('3_Defaults'!$E$15),"")</f>
        <v/>
      </c>
    </row>
    <row r="86" spans="1:26" s="42" customFormat="1">
      <c r="A86" s="154"/>
      <c r="B86" s="155"/>
      <c r="C86" s="155"/>
      <c r="D86" s="156"/>
      <c r="E86" s="155"/>
      <c r="F86" s="8"/>
      <c r="G86" s="8"/>
      <c r="H86" s="8"/>
      <c r="I86" s="8"/>
      <c r="J86" s="8"/>
      <c r="K86" s="7">
        <f>'3_Defaults'!$D$45</f>
        <v>0</v>
      </c>
      <c r="L86" s="8"/>
      <c r="M86" s="8"/>
      <c r="N86" s="7"/>
      <c r="O86" s="7"/>
      <c r="P86" s="9"/>
      <c r="Q86" s="7"/>
      <c r="R86" s="9">
        <f>'3_Defaults'!$D$44</f>
        <v>0</v>
      </c>
      <c r="S86" s="9"/>
      <c r="T86" s="10"/>
      <c r="U86" s="7">
        <f>'3_Defaults'!$D$40</f>
        <v>0</v>
      </c>
      <c r="V86" s="7">
        <f>'3_Defaults'!$D$41</f>
        <v>0</v>
      </c>
      <c r="W86" s="8">
        <f>'3_Defaults'!$D$42</f>
        <v>0</v>
      </c>
      <c r="X86" s="8">
        <f>'3_Defaults'!$D$43</f>
        <v>0</v>
      </c>
      <c r="Y86" s="7" t="str">
        <f>IF((OR('3_Defaults'!$F$25="Long Term Care Home",'3_Defaults'!$F$25="Retirement Home", '3_Defaults'!$F$25="Assisted Living Site")), '3_Defaults'!$E$25, "")</f>
        <v/>
      </c>
      <c r="Z86" s="7" t="str">
        <f>IFERROR(('3_Defaults'!$E$15),"")</f>
        <v/>
      </c>
    </row>
    <row r="87" spans="1:26" s="42" customFormat="1">
      <c r="A87" s="154"/>
      <c r="B87" s="155"/>
      <c r="C87" s="155"/>
      <c r="D87" s="156"/>
      <c r="E87" s="155"/>
      <c r="F87" s="8"/>
      <c r="G87" s="8"/>
      <c r="H87" s="8"/>
      <c r="I87" s="8"/>
      <c r="J87" s="8"/>
      <c r="K87" s="7">
        <f>'3_Defaults'!$D$45</f>
        <v>0</v>
      </c>
      <c r="L87" s="8"/>
      <c r="M87" s="8"/>
      <c r="N87" s="7"/>
      <c r="O87" s="7"/>
      <c r="P87" s="9"/>
      <c r="Q87" s="7"/>
      <c r="R87" s="9">
        <f>'3_Defaults'!$D$44</f>
        <v>0</v>
      </c>
      <c r="S87" s="9"/>
      <c r="T87" s="10"/>
      <c r="U87" s="7">
        <f>'3_Defaults'!$D$40</f>
        <v>0</v>
      </c>
      <c r="V87" s="7">
        <f>'3_Defaults'!$D$41</f>
        <v>0</v>
      </c>
      <c r="W87" s="8">
        <f>'3_Defaults'!$D$42</f>
        <v>0</v>
      </c>
      <c r="X87" s="8">
        <f>'3_Defaults'!$D$43</f>
        <v>0</v>
      </c>
      <c r="Y87" s="7" t="str">
        <f>IF((OR('3_Defaults'!$F$25="Long Term Care Home",'3_Defaults'!$F$25="Retirement Home", '3_Defaults'!$F$25="Assisted Living Site")), '3_Defaults'!$E$25, "")</f>
        <v/>
      </c>
      <c r="Z87" s="7" t="str">
        <f>IFERROR(('3_Defaults'!$E$15),"")</f>
        <v/>
      </c>
    </row>
    <row r="88" spans="1:26" s="42" customFormat="1">
      <c r="A88" s="154"/>
      <c r="B88" s="155"/>
      <c r="C88" s="155"/>
      <c r="D88" s="156"/>
      <c r="E88" s="155"/>
      <c r="F88" s="8"/>
      <c r="G88" s="8"/>
      <c r="H88" s="8"/>
      <c r="I88" s="8"/>
      <c r="J88" s="8"/>
      <c r="K88" s="7">
        <f>'3_Defaults'!$D$45</f>
        <v>0</v>
      </c>
      <c r="L88" s="8"/>
      <c r="M88" s="8"/>
      <c r="N88" s="7"/>
      <c r="O88" s="7"/>
      <c r="P88" s="9"/>
      <c r="Q88" s="7"/>
      <c r="R88" s="9">
        <f>'3_Defaults'!$D$44</f>
        <v>0</v>
      </c>
      <c r="S88" s="9"/>
      <c r="T88" s="10"/>
      <c r="U88" s="7">
        <f>'3_Defaults'!$D$40</f>
        <v>0</v>
      </c>
      <c r="V88" s="7">
        <f>'3_Defaults'!$D$41</f>
        <v>0</v>
      </c>
      <c r="W88" s="8">
        <f>'3_Defaults'!$D$42</f>
        <v>0</v>
      </c>
      <c r="X88" s="8">
        <f>'3_Defaults'!$D$43</f>
        <v>0</v>
      </c>
      <c r="Y88" s="7" t="str">
        <f>IF((OR('3_Defaults'!$F$25="Long Term Care Home",'3_Defaults'!$F$25="Retirement Home", '3_Defaults'!$F$25="Assisted Living Site")), '3_Defaults'!$E$25, "")</f>
        <v/>
      </c>
      <c r="Z88" s="7" t="str">
        <f>IFERROR(('3_Defaults'!$E$15),"")</f>
        <v/>
      </c>
    </row>
    <row r="89" spans="1:26" s="42" customFormat="1">
      <c r="A89" s="154"/>
      <c r="B89" s="155"/>
      <c r="C89" s="155"/>
      <c r="D89" s="156"/>
      <c r="E89" s="155"/>
      <c r="F89" s="8"/>
      <c r="G89" s="8"/>
      <c r="H89" s="8"/>
      <c r="I89" s="8"/>
      <c r="J89" s="8"/>
      <c r="K89" s="7">
        <f>'3_Defaults'!$D$45</f>
        <v>0</v>
      </c>
      <c r="L89" s="8"/>
      <c r="M89" s="8"/>
      <c r="N89" s="7"/>
      <c r="O89" s="7"/>
      <c r="P89" s="9"/>
      <c r="Q89" s="7"/>
      <c r="R89" s="9">
        <f>'3_Defaults'!$D$44</f>
        <v>0</v>
      </c>
      <c r="S89" s="9"/>
      <c r="T89" s="10"/>
      <c r="U89" s="7">
        <f>'3_Defaults'!$D$40</f>
        <v>0</v>
      </c>
      <c r="V89" s="7">
        <f>'3_Defaults'!$D$41</f>
        <v>0</v>
      </c>
      <c r="W89" s="8">
        <f>'3_Defaults'!$D$42</f>
        <v>0</v>
      </c>
      <c r="X89" s="8">
        <f>'3_Defaults'!$D$43</f>
        <v>0</v>
      </c>
      <c r="Y89" s="7" t="str">
        <f>IF((OR('3_Defaults'!$F$25="Long Term Care Home",'3_Defaults'!$F$25="Retirement Home", '3_Defaults'!$F$25="Assisted Living Site")), '3_Defaults'!$E$25, "")</f>
        <v/>
      </c>
      <c r="Z89" s="7" t="str">
        <f>IFERROR(('3_Defaults'!$E$15),"")</f>
        <v/>
      </c>
    </row>
    <row r="90" spans="1:26" s="42" customFormat="1">
      <c r="A90" s="154"/>
      <c r="B90" s="155"/>
      <c r="C90" s="155"/>
      <c r="D90" s="156"/>
      <c r="E90" s="155"/>
      <c r="F90" s="8"/>
      <c r="G90" s="8"/>
      <c r="H90" s="8"/>
      <c r="I90" s="8"/>
      <c r="J90" s="8"/>
      <c r="K90" s="7">
        <f>'3_Defaults'!$D$45</f>
        <v>0</v>
      </c>
      <c r="L90" s="8"/>
      <c r="M90" s="8"/>
      <c r="N90" s="7"/>
      <c r="O90" s="7"/>
      <c r="P90" s="9"/>
      <c r="Q90" s="7"/>
      <c r="R90" s="9">
        <f>'3_Defaults'!$D$44</f>
        <v>0</v>
      </c>
      <c r="S90" s="9"/>
      <c r="T90" s="10"/>
      <c r="U90" s="7">
        <f>'3_Defaults'!$D$40</f>
        <v>0</v>
      </c>
      <c r="V90" s="7">
        <f>'3_Defaults'!$D$41</f>
        <v>0</v>
      </c>
      <c r="W90" s="8">
        <f>'3_Defaults'!$D$42</f>
        <v>0</v>
      </c>
      <c r="X90" s="8">
        <f>'3_Defaults'!$D$43</f>
        <v>0</v>
      </c>
      <c r="Y90" s="7" t="str">
        <f>IF((OR('3_Defaults'!$F$25="Long Term Care Home",'3_Defaults'!$F$25="Retirement Home", '3_Defaults'!$F$25="Assisted Living Site")), '3_Defaults'!$E$25, "")</f>
        <v/>
      </c>
      <c r="Z90" s="7" t="str">
        <f>IFERROR(('3_Defaults'!$E$15),"")</f>
        <v/>
      </c>
    </row>
    <row r="91" spans="1:26" s="42" customFormat="1">
      <c r="A91" s="154"/>
      <c r="B91" s="155"/>
      <c r="C91" s="155"/>
      <c r="D91" s="156"/>
      <c r="E91" s="155"/>
      <c r="F91" s="8"/>
      <c r="G91" s="8"/>
      <c r="H91" s="8"/>
      <c r="I91" s="8"/>
      <c r="J91" s="8"/>
      <c r="K91" s="7">
        <f>'3_Defaults'!$D$45</f>
        <v>0</v>
      </c>
      <c r="L91" s="8"/>
      <c r="M91" s="8"/>
      <c r="N91" s="7"/>
      <c r="O91" s="7"/>
      <c r="P91" s="9"/>
      <c r="Q91" s="7"/>
      <c r="R91" s="9">
        <f>'3_Defaults'!$D$44</f>
        <v>0</v>
      </c>
      <c r="S91" s="9"/>
      <c r="T91" s="10"/>
      <c r="U91" s="7">
        <f>'3_Defaults'!$D$40</f>
        <v>0</v>
      </c>
      <c r="V91" s="7">
        <f>'3_Defaults'!$D$41</f>
        <v>0</v>
      </c>
      <c r="W91" s="8">
        <f>'3_Defaults'!$D$42</f>
        <v>0</v>
      </c>
      <c r="X91" s="8">
        <f>'3_Defaults'!$D$43</f>
        <v>0</v>
      </c>
      <c r="Y91" s="7" t="str">
        <f>IF((OR('3_Defaults'!$F$25="Long Term Care Home",'3_Defaults'!$F$25="Retirement Home", '3_Defaults'!$F$25="Assisted Living Site")), '3_Defaults'!$E$25, "")</f>
        <v/>
      </c>
      <c r="Z91" s="7" t="str">
        <f>IFERROR(('3_Defaults'!$E$15),"")</f>
        <v/>
      </c>
    </row>
    <row r="92" spans="1:26" s="42" customFormat="1">
      <c r="A92" s="154"/>
      <c r="B92" s="155"/>
      <c r="C92" s="155"/>
      <c r="D92" s="156"/>
      <c r="E92" s="155"/>
      <c r="F92" s="8"/>
      <c r="G92" s="8"/>
      <c r="H92" s="8"/>
      <c r="I92" s="8"/>
      <c r="J92" s="8"/>
      <c r="K92" s="7">
        <f>'3_Defaults'!$D$45</f>
        <v>0</v>
      </c>
      <c r="L92" s="8"/>
      <c r="M92" s="8"/>
      <c r="N92" s="7"/>
      <c r="O92" s="7"/>
      <c r="P92" s="9"/>
      <c r="Q92" s="7"/>
      <c r="R92" s="9">
        <f>'3_Defaults'!$D$44</f>
        <v>0</v>
      </c>
      <c r="S92" s="9"/>
      <c r="T92" s="10"/>
      <c r="U92" s="7">
        <f>'3_Defaults'!$D$40</f>
        <v>0</v>
      </c>
      <c r="V92" s="7">
        <f>'3_Defaults'!$D$41</f>
        <v>0</v>
      </c>
      <c r="W92" s="8">
        <f>'3_Defaults'!$D$42</f>
        <v>0</v>
      </c>
      <c r="X92" s="8">
        <f>'3_Defaults'!$D$43</f>
        <v>0</v>
      </c>
      <c r="Y92" s="7" t="str">
        <f>IF((OR('3_Defaults'!$F$25="Long Term Care Home",'3_Defaults'!$F$25="Retirement Home", '3_Defaults'!$F$25="Assisted Living Site")), '3_Defaults'!$E$25, "")</f>
        <v/>
      </c>
      <c r="Z92" s="7" t="str">
        <f>IFERROR(('3_Defaults'!$E$15),"")</f>
        <v/>
      </c>
    </row>
    <row r="93" spans="1:26" s="42" customFormat="1">
      <c r="A93" s="154"/>
      <c r="B93" s="155"/>
      <c r="C93" s="155"/>
      <c r="D93" s="156"/>
      <c r="E93" s="155"/>
      <c r="F93" s="8"/>
      <c r="G93" s="8"/>
      <c r="H93" s="8"/>
      <c r="I93" s="8"/>
      <c r="J93" s="8"/>
      <c r="K93" s="7">
        <f>'3_Defaults'!$D$45</f>
        <v>0</v>
      </c>
      <c r="L93" s="8"/>
      <c r="M93" s="8"/>
      <c r="N93" s="7"/>
      <c r="O93" s="7"/>
      <c r="P93" s="9"/>
      <c r="Q93" s="7"/>
      <c r="R93" s="9">
        <f>'3_Defaults'!$D$44</f>
        <v>0</v>
      </c>
      <c r="S93" s="9"/>
      <c r="T93" s="10"/>
      <c r="U93" s="7">
        <f>'3_Defaults'!$D$40</f>
        <v>0</v>
      </c>
      <c r="V93" s="7">
        <f>'3_Defaults'!$D$41</f>
        <v>0</v>
      </c>
      <c r="W93" s="8">
        <f>'3_Defaults'!$D$42</f>
        <v>0</v>
      </c>
      <c r="X93" s="8">
        <f>'3_Defaults'!$D$43</f>
        <v>0</v>
      </c>
      <c r="Y93" s="7" t="str">
        <f>IF((OR('3_Defaults'!$F$25="Long Term Care Home",'3_Defaults'!$F$25="Retirement Home", '3_Defaults'!$F$25="Assisted Living Site")), '3_Defaults'!$E$25, "")</f>
        <v/>
      </c>
      <c r="Z93" s="7" t="str">
        <f>IFERROR(('3_Defaults'!$E$15),"")</f>
        <v/>
      </c>
    </row>
    <row r="94" spans="1:26" s="42" customFormat="1">
      <c r="A94" s="154"/>
      <c r="B94" s="155"/>
      <c r="C94" s="155"/>
      <c r="D94" s="156"/>
      <c r="E94" s="155"/>
      <c r="F94" s="8"/>
      <c r="G94" s="8"/>
      <c r="H94" s="8"/>
      <c r="I94" s="8"/>
      <c r="J94" s="8"/>
      <c r="K94" s="7">
        <f>'3_Defaults'!$D$45</f>
        <v>0</v>
      </c>
      <c r="L94" s="8"/>
      <c r="M94" s="8"/>
      <c r="N94" s="7"/>
      <c r="O94" s="7"/>
      <c r="P94" s="9"/>
      <c r="Q94" s="7"/>
      <c r="R94" s="9">
        <f>'3_Defaults'!$D$44</f>
        <v>0</v>
      </c>
      <c r="S94" s="9"/>
      <c r="T94" s="10"/>
      <c r="U94" s="7">
        <f>'3_Defaults'!$D$40</f>
        <v>0</v>
      </c>
      <c r="V94" s="7">
        <f>'3_Defaults'!$D$41</f>
        <v>0</v>
      </c>
      <c r="W94" s="8">
        <f>'3_Defaults'!$D$42</f>
        <v>0</v>
      </c>
      <c r="X94" s="8">
        <f>'3_Defaults'!$D$43</f>
        <v>0</v>
      </c>
      <c r="Y94" s="7" t="str">
        <f>IF((OR('3_Defaults'!$F$25="Long Term Care Home",'3_Defaults'!$F$25="Retirement Home", '3_Defaults'!$F$25="Assisted Living Site")), '3_Defaults'!$E$25, "")</f>
        <v/>
      </c>
      <c r="Z94" s="7" t="str">
        <f>IFERROR(('3_Defaults'!$E$15),"")</f>
        <v/>
      </c>
    </row>
    <row r="95" spans="1:26" s="42" customFormat="1">
      <c r="A95" s="154"/>
      <c r="B95" s="155"/>
      <c r="C95" s="155"/>
      <c r="D95" s="156"/>
      <c r="E95" s="155"/>
      <c r="F95" s="8"/>
      <c r="G95" s="8"/>
      <c r="H95" s="8"/>
      <c r="I95" s="8"/>
      <c r="J95" s="8"/>
      <c r="K95" s="7">
        <f>'3_Defaults'!$D$45</f>
        <v>0</v>
      </c>
      <c r="L95" s="8"/>
      <c r="M95" s="8"/>
      <c r="N95" s="7"/>
      <c r="O95" s="7"/>
      <c r="P95" s="9"/>
      <c r="Q95" s="7"/>
      <c r="R95" s="9">
        <f>'3_Defaults'!$D$44</f>
        <v>0</v>
      </c>
      <c r="S95" s="9"/>
      <c r="T95" s="10"/>
      <c r="U95" s="7">
        <f>'3_Defaults'!$D$40</f>
        <v>0</v>
      </c>
      <c r="V95" s="7">
        <f>'3_Defaults'!$D$41</f>
        <v>0</v>
      </c>
      <c r="W95" s="8">
        <f>'3_Defaults'!$D$42</f>
        <v>0</v>
      </c>
      <c r="X95" s="8">
        <f>'3_Defaults'!$D$43</f>
        <v>0</v>
      </c>
      <c r="Y95" s="7" t="str">
        <f>IF((OR('3_Defaults'!$F$25="Long Term Care Home",'3_Defaults'!$F$25="Retirement Home", '3_Defaults'!$F$25="Assisted Living Site")), '3_Defaults'!$E$25, "")</f>
        <v/>
      </c>
      <c r="Z95" s="7" t="str">
        <f>IFERROR(('3_Defaults'!$E$15),"")</f>
        <v/>
      </c>
    </row>
    <row r="96" spans="1:26" s="42" customFormat="1">
      <c r="A96" s="154"/>
      <c r="B96" s="155"/>
      <c r="C96" s="155"/>
      <c r="D96" s="156"/>
      <c r="E96" s="155"/>
      <c r="F96" s="8"/>
      <c r="G96" s="8"/>
      <c r="H96" s="8"/>
      <c r="I96" s="8"/>
      <c r="J96" s="8"/>
      <c r="K96" s="7">
        <f>'3_Defaults'!$D$45</f>
        <v>0</v>
      </c>
      <c r="L96" s="8"/>
      <c r="M96" s="8"/>
      <c r="N96" s="7"/>
      <c r="O96" s="7"/>
      <c r="P96" s="9"/>
      <c r="Q96" s="7"/>
      <c r="R96" s="9">
        <f>'3_Defaults'!$D$44</f>
        <v>0</v>
      </c>
      <c r="S96" s="9"/>
      <c r="T96" s="10"/>
      <c r="U96" s="7">
        <f>'3_Defaults'!$D$40</f>
        <v>0</v>
      </c>
      <c r="V96" s="7">
        <f>'3_Defaults'!$D$41</f>
        <v>0</v>
      </c>
      <c r="W96" s="8">
        <f>'3_Defaults'!$D$42</f>
        <v>0</v>
      </c>
      <c r="X96" s="8">
        <f>'3_Defaults'!$D$43</f>
        <v>0</v>
      </c>
      <c r="Y96" s="7" t="str">
        <f>IF((OR('3_Defaults'!$F$25="Long Term Care Home",'3_Defaults'!$F$25="Retirement Home", '3_Defaults'!$F$25="Assisted Living Site")), '3_Defaults'!$E$25, "")</f>
        <v/>
      </c>
      <c r="Z96" s="7" t="str">
        <f>IFERROR(('3_Defaults'!$E$15),"")</f>
        <v/>
      </c>
    </row>
    <row r="97" spans="1:26" s="42" customFormat="1">
      <c r="A97" s="154"/>
      <c r="B97" s="155"/>
      <c r="C97" s="155"/>
      <c r="D97" s="156"/>
      <c r="E97" s="155"/>
      <c r="F97" s="8"/>
      <c r="G97" s="8"/>
      <c r="H97" s="8"/>
      <c r="I97" s="8"/>
      <c r="J97" s="8"/>
      <c r="K97" s="7">
        <f>'3_Defaults'!$D$45</f>
        <v>0</v>
      </c>
      <c r="L97" s="8"/>
      <c r="M97" s="8"/>
      <c r="N97" s="7"/>
      <c r="O97" s="7"/>
      <c r="P97" s="9"/>
      <c r="Q97" s="7"/>
      <c r="R97" s="9">
        <f>'3_Defaults'!$D$44</f>
        <v>0</v>
      </c>
      <c r="S97" s="9"/>
      <c r="T97" s="10"/>
      <c r="U97" s="7">
        <f>'3_Defaults'!$D$40</f>
        <v>0</v>
      </c>
      <c r="V97" s="7">
        <f>'3_Defaults'!$D$41</f>
        <v>0</v>
      </c>
      <c r="W97" s="8">
        <f>'3_Defaults'!$D$42</f>
        <v>0</v>
      </c>
      <c r="X97" s="8">
        <f>'3_Defaults'!$D$43</f>
        <v>0</v>
      </c>
      <c r="Y97" s="7" t="str">
        <f>IF((OR('3_Defaults'!$F$25="Long Term Care Home",'3_Defaults'!$F$25="Retirement Home", '3_Defaults'!$F$25="Assisted Living Site")), '3_Defaults'!$E$25, "")</f>
        <v/>
      </c>
      <c r="Z97" s="7" t="str">
        <f>IFERROR(('3_Defaults'!$E$15),"")</f>
        <v/>
      </c>
    </row>
    <row r="98" spans="1:26" s="42" customFormat="1">
      <c r="A98" s="154"/>
      <c r="B98" s="155"/>
      <c r="C98" s="155"/>
      <c r="D98" s="156"/>
      <c r="E98" s="155"/>
      <c r="F98" s="8"/>
      <c r="G98" s="8"/>
      <c r="H98" s="8"/>
      <c r="I98" s="8"/>
      <c r="J98" s="8"/>
      <c r="K98" s="7">
        <f>'3_Defaults'!$D$45</f>
        <v>0</v>
      </c>
      <c r="L98" s="8"/>
      <c r="M98" s="8"/>
      <c r="N98" s="7"/>
      <c r="O98" s="7"/>
      <c r="P98" s="9"/>
      <c r="Q98" s="7"/>
      <c r="R98" s="9">
        <f>'3_Defaults'!$D$44</f>
        <v>0</v>
      </c>
      <c r="S98" s="9"/>
      <c r="T98" s="10"/>
      <c r="U98" s="7">
        <f>'3_Defaults'!$D$40</f>
        <v>0</v>
      </c>
      <c r="V98" s="7">
        <f>'3_Defaults'!$D$41</f>
        <v>0</v>
      </c>
      <c r="W98" s="8">
        <f>'3_Defaults'!$D$42</f>
        <v>0</v>
      </c>
      <c r="X98" s="8">
        <f>'3_Defaults'!$D$43</f>
        <v>0</v>
      </c>
      <c r="Y98" s="7" t="str">
        <f>IF((OR('3_Defaults'!$F$25="Long Term Care Home",'3_Defaults'!$F$25="Retirement Home", '3_Defaults'!$F$25="Assisted Living Site")), '3_Defaults'!$E$25, "")</f>
        <v/>
      </c>
      <c r="Z98" s="7" t="str">
        <f>IFERROR(('3_Defaults'!$E$15),"")</f>
        <v/>
      </c>
    </row>
    <row r="99" spans="1:26" s="42" customFormat="1">
      <c r="A99" s="154"/>
      <c r="B99" s="155"/>
      <c r="C99" s="155"/>
      <c r="D99" s="156"/>
      <c r="E99" s="155"/>
      <c r="F99" s="8"/>
      <c r="G99" s="8"/>
      <c r="H99" s="8"/>
      <c r="I99" s="8"/>
      <c r="J99" s="8"/>
      <c r="K99" s="7">
        <f>'3_Defaults'!$D$45</f>
        <v>0</v>
      </c>
      <c r="L99" s="8"/>
      <c r="M99" s="8"/>
      <c r="N99" s="7"/>
      <c r="O99" s="7"/>
      <c r="P99" s="9"/>
      <c r="Q99" s="7"/>
      <c r="R99" s="9">
        <f>'3_Defaults'!$D$44</f>
        <v>0</v>
      </c>
      <c r="S99" s="9"/>
      <c r="T99" s="10"/>
      <c r="U99" s="7">
        <f>'3_Defaults'!$D$40</f>
        <v>0</v>
      </c>
      <c r="V99" s="7">
        <f>'3_Defaults'!$D$41</f>
        <v>0</v>
      </c>
      <c r="W99" s="8">
        <f>'3_Defaults'!$D$42</f>
        <v>0</v>
      </c>
      <c r="X99" s="8">
        <f>'3_Defaults'!$D$43</f>
        <v>0</v>
      </c>
      <c r="Y99" s="7" t="str">
        <f>IF((OR('3_Defaults'!$F$25="Long Term Care Home",'3_Defaults'!$F$25="Retirement Home", '3_Defaults'!$F$25="Assisted Living Site")), '3_Defaults'!$E$25, "")</f>
        <v/>
      </c>
      <c r="Z99" s="7" t="str">
        <f>IFERROR(('3_Defaults'!$E$15),"")</f>
        <v/>
      </c>
    </row>
    <row r="100" spans="1:26" s="42" customFormat="1">
      <c r="A100" s="154"/>
      <c r="B100" s="155"/>
      <c r="C100" s="155"/>
      <c r="D100" s="156"/>
      <c r="E100" s="155"/>
      <c r="F100" s="8"/>
      <c r="G100" s="8"/>
      <c r="H100" s="8"/>
      <c r="I100" s="8"/>
      <c r="J100" s="8"/>
      <c r="K100" s="7">
        <f>'3_Defaults'!$D$45</f>
        <v>0</v>
      </c>
      <c r="L100" s="8"/>
      <c r="M100" s="8"/>
      <c r="N100" s="7"/>
      <c r="O100" s="7"/>
      <c r="P100" s="9"/>
      <c r="Q100" s="7"/>
      <c r="R100" s="9">
        <f>'3_Defaults'!$D$44</f>
        <v>0</v>
      </c>
      <c r="S100" s="9"/>
      <c r="T100" s="10"/>
      <c r="U100" s="7">
        <f>'3_Defaults'!$D$40</f>
        <v>0</v>
      </c>
      <c r="V100" s="7">
        <f>'3_Defaults'!$D$41</f>
        <v>0</v>
      </c>
      <c r="W100" s="8">
        <f>'3_Defaults'!$D$42</f>
        <v>0</v>
      </c>
      <c r="X100" s="8">
        <f>'3_Defaults'!$D$43</f>
        <v>0</v>
      </c>
      <c r="Y100" s="7" t="str">
        <f>IF((OR('3_Defaults'!$F$25="Long Term Care Home",'3_Defaults'!$F$25="Retirement Home", '3_Defaults'!$F$25="Assisted Living Site")), '3_Defaults'!$E$25, "")</f>
        <v/>
      </c>
      <c r="Z100" s="7" t="str">
        <f>IFERROR(('3_Defaults'!$E$15),"")</f>
        <v/>
      </c>
    </row>
    <row r="101" spans="1:26" s="42" customFormat="1">
      <c r="A101" s="154"/>
      <c r="B101" s="155"/>
      <c r="C101" s="155"/>
      <c r="D101" s="156"/>
      <c r="E101" s="155"/>
      <c r="F101" s="8"/>
      <c r="G101" s="8"/>
      <c r="H101" s="8"/>
      <c r="I101" s="8"/>
      <c r="J101" s="8"/>
      <c r="K101" s="7">
        <f>'3_Defaults'!$D$45</f>
        <v>0</v>
      </c>
      <c r="L101" s="8"/>
      <c r="M101" s="8"/>
      <c r="N101" s="7"/>
      <c r="O101" s="7"/>
      <c r="P101" s="9"/>
      <c r="Q101" s="7"/>
      <c r="R101" s="9">
        <f>'3_Defaults'!$D$44</f>
        <v>0</v>
      </c>
      <c r="S101" s="9"/>
      <c r="T101" s="10"/>
      <c r="U101" s="7">
        <f>'3_Defaults'!$D$40</f>
        <v>0</v>
      </c>
      <c r="V101" s="7">
        <f>'3_Defaults'!$D$41</f>
        <v>0</v>
      </c>
      <c r="W101" s="8">
        <f>'3_Defaults'!$D$42</f>
        <v>0</v>
      </c>
      <c r="X101" s="8">
        <f>'3_Defaults'!$D$43</f>
        <v>0</v>
      </c>
      <c r="Y101" s="7" t="str">
        <f>IF((OR('3_Defaults'!$F$25="Long Term Care Home",'3_Defaults'!$F$25="Retirement Home", '3_Defaults'!$F$25="Assisted Living Site")), '3_Defaults'!$E$25, "")</f>
        <v/>
      </c>
      <c r="Z101" s="7" t="str">
        <f>IFERROR(('3_Defaults'!$E$15),"")</f>
        <v/>
      </c>
    </row>
    <row r="102" spans="1:26" s="42" customFormat="1">
      <c r="A102" s="154"/>
      <c r="B102" s="155"/>
      <c r="C102" s="155"/>
      <c r="D102" s="156"/>
      <c r="E102" s="155"/>
      <c r="F102" s="8"/>
      <c r="G102" s="8"/>
      <c r="H102" s="8"/>
      <c r="I102" s="8"/>
      <c r="J102" s="8"/>
      <c r="K102" s="7">
        <f>'3_Defaults'!$D$45</f>
        <v>0</v>
      </c>
      <c r="L102" s="8"/>
      <c r="M102" s="8"/>
      <c r="N102" s="7"/>
      <c r="O102" s="7"/>
      <c r="P102" s="9"/>
      <c r="Q102" s="7"/>
      <c r="R102" s="9">
        <f>'3_Defaults'!$D$44</f>
        <v>0</v>
      </c>
      <c r="S102" s="9"/>
      <c r="T102" s="10"/>
      <c r="U102" s="7">
        <f>'3_Defaults'!$D$40</f>
        <v>0</v>
      </c>
      <c r="V102" s="7">
        <f>'3_Defaults'!$D$41</f>
        <v>0</v>
      </c>
      <c r="W102" s="8">
        <f>'3_Defaults'!$D$42</f>
        <v>0</v>
      </c>
      <c r="X102" s="8">
        <f>'3_Defaults'!$D$43</f>
        <v>0</v>
      </c>
      <c r="Y102" s="7" t="str">
        <f>IF((OR('3_Defaults'!$F$25="Long Term Care Home",'3_Defaults'!$F$25="Retirement Home", '3_Defaults'!$F$25="Assisted Living Site")), '3_Defaults'!$E$25, "")</f>
        <v/>
      </c>
      <c r="Z102" s="7" t="str">
        <f>IFERROR(('3_Defaults'!$E$15),"")</f>
        <v/>
      </c>
    </row>
    <row r="103" spans="1:26" s="42" customFormat="1">
      <c r="A103" s="154"/>
      <c r="B103" s="155"/>
      <c r="C103" s="155"/>
      <c r="D103" s="156"/>
      <c r="E103" s="155"/>
      <c r="F103" s="8"/>
      <c r="G103" s="8"/>
      <c r="H103" s="8"/>
      <c r="I103" s="8"/>
      <c r="J103" s="8"/>
      <c r="K103" s="7">
        <f>'3_Defaults'!$D$45</f>
        <v>0</v>
      </c>
      <c r="L103" s="8"/>
      <c r="M103" s="8"/>
      <c r="N103" s="7"/>
      <c r="O103" s="7"/>
      <c r="P103" s="9"/>
      <c r="Q103" s="7"/>
      <c r="R103" s="9">
        <f>'3_Defaults'!$D$44</f>
        <v>0</v>
      </c>
      <c r="S103" s="9"/>
      <c r="T103" s="10"/>
      <c r="U103" s="7">
        <f>'3_Defaults'!$D$40</f>
        <v>0</v>
      </c>
      <c r="V103" s="7">
        <f>'3_Defaults'!$D$41</f>
        <v>0</v>
      </c>
      <c r="W103" s="8">
        <f>'3_Defaults'!$D$42</f>
        <v>0</v>
      </c>
      <c r="X103" s="8">
        <f>'3_Defaults'!$D$43</f>
        <v>0</v>
      </c>
      <c r="Y103" s="7" t="str">
        <f>IF((OR('3_Defaults'!$F$25="Long Term Care Home",'3_Defaults'!$F$25="Retirement Home", '3_Defaults'!$F$25="Assisted Living Site")), '3_Defaults'!$E$25, "")</f>
        <v/>
      </c>
      <c r="Z103" s="7" t="str">
        <f>IFERROR(('3_Defaults'!$E$15),"")</f>
        <v/>
      </c>
    </row>
    <row r="104" spans="1:26" s="42" customFormat="1">
      <c r="A104" s="154"/>
      <c r="B104" s="155"/>
      <c r="C104" s="155"/>
      <c r="D104" s="156"/>
      <c r="E104" s="155"/>
      <c r="F104" s="8"/>
      <c r="G104" s="8"/>
      <c r="H104" s="8"/>
      <c r="I104" s="8"/>
      <c r="J104" s="8"/>
      <c r="K104" s="7">
        <f>'3_Defaults'!$D$45</f>
        <v>0</v>
      </c>
      <c r="L104" s="8"/>
      <c r="M104" s="8"/>
      <c r="N104" s="7"/>
      <c r="O104" s="7"/>
      <c r="P104" s="9"/>
      <c r="Q104" s="7"/>
      <c r="R104" s="9">
        <f>'3_Defaults'!$D$44</f>
        <v>0</v>
      </c>
      <c r="S104" s="9"/>
      <c r="T104" s="10"/>
      <c r="U104" s="7">
        <f>'3_Defaults'!$D$40</f>
        <v>0</v>
      </c>
      <c r="V104" s="7">
        <f>'3_Defaults'!$D$41</f>
        <v>0</v>
      </c>
      <c r="W104" s="8">
        <f>'3_Defaults'!$D$42</f>
        <v>0</v>
      </c>
      <c r="X104" s="8">
        <f>'3_Defaults'!$D$43</f>
        <v>0</v>
      </c>
      <c r="Y104" s="7" t="str">
        <f>IF((OR('3_Defaults'!$F$25="Long Term Care Home",'3_Defaults'!$F$25="Retirement Home", '3_Defaults'!$F$25="Assisted Living Site")), '3_Defaults'!$E$25, "")</f>
        <v/>
      </c>
      <c r="Z104" s="7" t="str">
        <f>IFERROR(('3_Defaults'!$E$15),"")</f>
        <v/>
      </c>
    </row>
    <row r="105" spans="1:26" s="42" customFormat="1">
      <c r="A105" s="154"/>
      <c r="B105" s="155"/>
      <c r="C105" s="155"/>
      <c r="D105" s="156"/>
      <c r="E105" s="155"/>
      <c r="F105" s="8"/>
      <c r="G105" s="8"/>
      <c r="H105" s="8"/>
      <c r="I105" s="8"/>
      <c r="J105" s="8"/>
      <c r="K105" s="7">
        <f>'3_Defaults'!$D$45</f>
        <v>0</v>
      </c>
      <c r="L105" s="8"/>
      <c r="M105" s="8"/>
      <c r="N105" s="7"/>
      <c r="O105" s="7"/>
      <c r="P105" s="9"/>
      <c r="Q105" s="7"/>
      <c r="R105" s="9">
        <f>'3_Defaults'!$D$44</f>
        <v>0</v>
      </c>
      <c r="S105" s="9"/>
      <c r="T105" s="10"/>
      <c r="U105" s="7">
        <f>'3_Defaults'!$D$40</f>
        <v>0</v>
      </c>
      <c r="V105" s="7">
        <f>'3_Defaults'!$D$41</f>
        <v>0</v>
      </c>
      <c r="W105" s="8">
        <f>'3_Defaults'!$D$42</f>
        <v>0</v>
      </c>
      <c r="X105" s="8">
        <f>'3_Defaults'!$D$43</f>
        <v>0</v>
      </c>
      <c r="Y105" s="7" t="str">
        <f>IF((OR('3_Defaults'!$F$25="Long Term Care Home",'3_Defaults'!$F$25="Retirement Home", '3_Defaults'!$F$25="Assisted Living Site")), '3_Defaults'!$E$25, "")</f>
        <v/>
      </c>
      <c r="Z105" s="7" t="str">
        <f>IFERROR(('3_Defaults'!$E$15),"")</f>
        <v/>
      </c>
    </row>
    <row r="106" spans="1:26" s="42" customFormat="1">
      <c r="A106" s="154"/>
      <c r="B106" s="155"/>
      <c r="C106" s="155"/>
      <c r="D106" s="156"/>
      <c r="E106" s="155"/>
      <c r="F106" s="8"/>
      <c r="G106" s="8"/>
      <c r="H106" s="8"/>
      <c r="I106" s="8"/>
      <c r="J106" s="8"/>
      <c r="K106" s="7">
        <f>'3_Defaults'!$D$45</f>
        <v>0</v>
      </c>
      <c r="L106" s="8"/>
      <c r="M106" s="8"/>
      <c r="N106" s="7"/>
      <c r="O106" s="7"/>
      <c r="P106" s="9"/>
      <c r="Q106" s="7"/>
      <c r="R106" s="9">
        <f>'3_Defaults'!$D$44</f>
        <v>0</v>
      </c>
      <c r="S106" s="9"/>
      <c r="T106" s="10"/>
      <c r="U106" s="7">
        <f>'3_Defaults'!$D$40</f>
        <v>0</v>
      </c>
      <c r="V106" s="7">
        <f>'3_Defaults'!$D$41</f>
        <v>0</v>
      </c>
      <c r="W106" s="8">
        <f>'3_Defaults'!$D$42</f>
        <v>0</v>
      </c>
      <c r="X106" s="8">
        <f>'3_Defaults'!$D$43</f>
        <v>0</v>
      </c>
      <c r="Y106" s="7" t="str">
        <f>IF((OR('3_Defaults'!$F$25="Long Term Care Home",'3_Defaults'!$F$25="Retirement Home", '3_Defaults'!$F$25="Assisted Living Site")), '3_Defaults'!$E$25, "")</f>
        <v/>
      </c>
      <c r="Z106" s="7" t="str">
        <f>IFERROR(('3_Defaults'!$E$15),"")</f>
        <v/>
      </c>
    </row>
    <row r="107" spans="1:26" s="42" customFormat="1">
      <c r="A107" s="154"/>
      <c r="B107" s="155"/>
      <c r="C107" s="155"/>
      <c r="D107" s="156"/>
      <c r="E107" s="155"/>
      <c r="F107" s="8"/>
      <c r="G107" s="8"/>
      <c r="H107" s="8"/>
      <c r="I107" s="8"/>
      <c r="J107" s="8"/>
      <c r="K107" s="7">
        <f>'3_Defaults'!$D$45</f>
        <v>0</v>
      </c>
      <c r="L107" s="8"/>
      <c r="M107" s="8"/>
      <c r="N107" s="7"/>
      <c r="O107" s="7"/>
      <c r="P107" s="9"/>
      <c r="Q107" s="7"/>
      <c r="R107" s="9">
        <f>'3_Defaults'!$D$44</f>
        <v>0</v>
      </c>
      <c r="S107" s="9"/>
      <c r="T107" s="10"/>
      <c r="U107" s="7">
        <f>'3_Defaults'!$D$40</f>
        <v>0</v>
      </c>
      <c r="V107" s="7">
        <f>'3_Defaults'!$D$41</f>
        <v>0</v>
      </c>
      <c r="W107" s="8">
        <f>'3_Defaults'!$D$42</f>
        <v>0</v>
      </c>
      <c r="X107" s="8">
        <f>'3_Defaults'!$D$43</f>
        <v>0</v>
      </c>
      <c r="Y107" s="7" t="str">
        <f>IF((OR('3_Defaults'!$F$25="Long Term Care Home",'3_Defaults'!$F$25="Retirement Home", '3_Defaults'!$F$25="Assisted Living Site")), '3_Defaults'!$E$25, "")</f>
        <v/>
      </c>
      <c r="Z107" s="7" t="str">
        <f>IFERROR(('3_Defaults'!$E$15),"")</f>
        <v/>
      </c>
    </row>
    <row r="108" spans="1:26" s="42" customFormat="1">
      <c r="A108" s="154"/>
      <c r="B108" s="155"/>
      <c r="C108" s="155"/>
      <c r="D108" s="156"/>
      <c r="E108" s="155"/>
      <c r="F108" s="8"/>
      <c r="G108" s="8"/>
      <c r="H108" s="8"/>
      <c r="I108" s="8"/>
      <c r="J108" s="8"/>
      <c r="K108" s="7">
        <f>'3_Defaults'!$D$45</f>
        <v>0</v>
      </c>
      <c r="L108" s="8"/>
      <c r="M108" s="8"/>
      <c r="N108" s="7"/>
      <c r="O108" s="7"/>
      <c r="P108" s="9"/>
      <c r="Q108" s="7"/>
      <c r="R108" s="9">
        <f>'3_Defaults'!$D$44</f>
        <v>0</v>
      </c>
      <c r="S108" s="9"/>
      <c r="T108" s="10"/>
      <c r="U108" s="7">
        <f>'3_Defaults'!$D$40</f>
        <v>0</v>
      </c>
      <c r="V108" s="7">
        <f>'3_Defaults'!$D$41</f>
        <v>0</v>
      </c>
      <c r="W108" s="8">
        <f>'3_Defaults'!$D$42</f>
        <v>0</v>
      </c>
      <c r="X108" s="8">
        <f>'3_Defaults'!$D$43</f>
        <v>0</v>
      </c>
      <c r="Y108" s="7" t="str">
        <f>IF((OR('3_Defaults'!$F$25="Long Term Care Home",'3_Defaults'!$F$25="Retirement Home", '3_Defaults'!$F$25="Assisted Living Site")), '3_Defaults'!$E$25, "")</f>
        <v/>
      </c>
      <c r="Z108" s="7" t="str">
        <f>IFERROR(('3_Defaults'!$E$15),"")</f>
        <v/>
      </c>
    </row>
    <row r="109" spans="1:26" s="42" customFormat="1">
      <c r="A109" s="154"/>
      <c r="B109" s="155"/>
      <c r="C109" s="155"/>
      <c r="D109" s="156"/>
      <c r="E109" s="155"/>
      <c r="F109" s="8"/>
      <c r="G109" s="8"/>
      <c r="H109" s="8"/>
      <c r="I109" s="8"/>
      <c r="J109" s="8"/>
      <c r="K109" s="7">
        <f>'3_Defaults'!$D$45</f>
        <v>0</v>
      </c>
      <c r="L109" s="8"/>
      <c r="M109" s="8"/>
      <c r="N109" s="7"/>
      <c r="O109" s="7"/>
      <c r="P109" s="9"/>
      <c r="Q109" s="7"/>
      <c r="R109" s="9">
        <f>'3_Defaults'!$D$44</f>
        <v>0</v>
      </c>
      <c r="S109" s="9"/>
      <c r="T109" s="10"/>
      <c r="U109" s="7">
        <f>'3_Defaults'!$D$40</f>
        <v>0</v>
      </c>
      <c r="V109" s="7">
        <f>'3_Defaults'!$D$41</f>
        <v>0</v>
      </c>
      <c r="W109" s="8">
        <f>'3_Defaults'!$D$42</f>
        <v>0</v>
      </c>
      <c r="X109" s="8">
        <f>'3_Defaults'!$D$43</f>
        <v>0</v>
      </c>
      <c r="Y109" s="7" t="str">
        <f>IF((OR('3_Defaults'!$F$25="Long Term Care Home",'3_Defaults'!$F$25="Retirement Home", '3_Defaults'!$F$25="Assisted Living Site")), '3_Defaults'!$E$25, "")</f>
        <v/>
      </c>
      <c r="Z109" s="7" t="str">
        <f>IFERROR(('3_Defaults'!$E$15),"")</f>
        <v/>
      </c>
    </row>
    <row r="110" spans="1:26" s="42" customFormat="1">
      <c r="A110" s="154"/>
      <c r="B110" s="155"/>
      <c r="C110" s="155"/>
      <c r="D110" s="156"/>
      <c r="E110" s="155"/>
      <c r="F110" s="8"/>
      <c r="G110" s="8"/>
      <c r="H110" s="8"/>
      <c r="I110" s="8"/>
      <c r="J110" s="8"/>
      <c r="K110" s="7">
        <f>'3_Defaults'!$D$45</f>
        <v>0</v>
      </c>
      <c r="L110" s="8"/>
      <c r="M110" s="8"/>
      <c r="N110" s="7"/>
      <c r="O110" s="7"/>
      <c r="P110" s="9"/>
      <c r="Q110" s="7"/>
      <c r="R110" s="9">
        <f>'3_Defaults'!$D$44</f>
        <v>0</v>
      </c>
      <c r="S110" s="9"/>
      <c r="T110" s="10"/>
      <c r="U110" s="7">
        <f>'3_Defaults'!$D$40</f>
        <v>0</v>
      </c>
      <c r="V110" s="7">
        <f>'3_Defaults'!$D$41</f>
        <v>0</v>
      </c>
      <c r="W110" s="8">
        <f>'3_Defaults'!$D$42</f>
        <v>0</v>
      </c>
      <c r="X110" s="8">
        <f>'3_Defaults'!$D$43</f>
        <v>0</v>
      </c>
      <c r="Y110" s="7" t="str">
        <f>IF((OR('3_Defaults'!$F$25="Long Term Care Home",'3_Defaults'!$F$25="Retirement Home", '3_Defaults'!$F$25="Assisted Living Site")), '3_Defaults'!$E$25, "")</f>
        <v/>
      </c>
      <c r="Z110" s="7" t="str">
        <f>IFERROR(('3_Defaults'!$E$15),"")</f>
        <v/>
      </c>
    </row>
    <row r="111" spans="1:26" s="42" customFormat="1">
      <c r="A111" s="154"/>
      <c r="B111" s="155"/>
      <c r="C111" s="155"/>
      <c r="D111" s="156"/>
      <c r="E111" s="155"/>
      <c r="F111" s="8"/>
      <c r="G111" s="8"/>
      <c r="H111" s="8"/>
      <c r="I111" s="8"/>
      <c r="J111" s="8"/>
      <c r="K111" s="7">
        <f>'3_Defaults'!$D$45</f>
        <v>0</v>
      </c>
      <c r="L111" s="8"/>
      <c r="M111" s="8"/>
      <c r="N111" s="7"/>
      <c r="O111" s="7"/>
      <c r="P111" s="9"/>
      <c r="Q111" s="7"/>
      <c r="R111" s="9">
        <f>'3_Defaults'!$D$44</f>
        <v>0</v>
      </c>
      <c r="S111" s="9"/>
      <c r="T111" s="10"/>
      <c r="U111" s="7">
        <f>'3_Defaults'!$D$40</f>
        <v>0</v>
      </c>
      <c r="V111" s="7">
        <f>'3_Defaults'!$D$41</f>
        <v>0</v>
      </c>
      <c r="W111" s="8">
        <f>'3_Defaults'!$D$42</f>
        <v>0</v>
      </c>
      <c r="X111" s="8">
        <f>'3_Defaults'!$D$43</f>
        <v>0</v>
      </c>
      <c r="Y111" s="7" t="str">
        <f>IF((OR('3_Defaults'!$F$25="Long Term Care Home",'3_Defaults'!$F$25="Retirement Home", '3_Defaults'!$F$25="Assisted Living Site")), '3_Defaults'!$E$25, "")</f>
        <v/>
      </c>
      <c r="Z111" s="7" t="str">
        <f>IFERROR(('3_Defaults'!$E$15),"")</f>
        <v/>
      </c>
    </row>
    <row r="112" spans="1:26" s="42" customFormat="1">
      <c r="A112" s="154"/>
      <c r="B112" s="155"/>
      <c r="C112" s="155"/>
      <c r="D112" s="156"/>
      <c r="E112" s="155"/>
      <c r="F112" s="8"/>
      <c r="G112" s="8"/>
      <c r="H112" s="8"/>
      <c r="I112" s="8"/>
      <c r="J112" s="8"/>
      <c r="K112" s="7">
        <f>'3_Defaults'!$D$45</f>
        <v>0</v>
      </c>
      <c r="L112" s="8"/>
      <c r="M112" s="8"/>
      <c r="N112" s="7"/>
      <c r="O112" s="7"/>
      <c r="P112" s="9"/>
      <c r="Q112" s="7"/>
      <c r="R112" s="9">
        <f>'3_Defaults'!$D$44</f>
        <v>0</v>
      </c>
      <c r="S112" s="9"/>
      <c r="T112" s="10"/>
      <c r="U112" s="7">
        <f>'3_Defaults'!$D$40</f>
        <v>0</v>
      </c>
      <c r="V112" s="7">
        <f>'3_Defaults'!$D$41</f>
        <v>0</v>
      </c>
      <c r="W112" s="8">
        <f>'3_Defaults'!$D$42</f>
        <v>0</v>
      </c>
      <c r="X112" s="8">
        <f>'3_Defaults'!$D$43</f>
        <v>0</v>
      </c>
      <c r="Y112" s="7" t="str">
        <f>IF((OR('3_Defaults'!$F$25="Long Term Care Home",'3_Defaults'!$F$25="Retirement Home", '3_Defaults'!$F$25="Assisted Living Site")), '3_Defaults'!$E$25, "")</f>
        <v/>
      </c>
      <c r="Z112" s="7" t="str">
        <f>IFERROR(('3_Defaults'!$E$15),"")</f>
        <v/>
      </c>
    </row>
    <row r="113" spans="1:26" s="42" customFormat="1">
      <c r="A113" s="154"/>
      <c r="B113" s="155"/>
      <c r="C113" s="155"/>
      <c r="D113" s="156"/>
      <c r="E113" s="155"/>
      <c r="F113" s="8"/>
      <c r="G113" s="8"/>
      <c r="H113" s="8"/>
      <c r="I113" s="8"/>
      <c r="J113" s="8"/>
      <c r="K113" s="7">
        <f>'3_Defaults'!$D$45</f>
        <v>0</v>
      </c>
      <c r="L113" s="8"/>
      <c r="M113" s="8"/>
      <c r="N113" s="7"/>
      <c r="O113" s="7"/>
      <c r="P113" s="9"/>
      <c r="Q113" s="7"/>
      <c r="R113" s="9">
        <f>'3_Defaults'!$D$44</f>
        <v>0</v>
      </c>
      <c r="S113" s="9"/>
      <c r="T113" s="10"/>
      <c r="U113" s="7">
        <f>'3_Defaults'!$D$40</f>
        <v>0</v>
      </c>
      <c r="V113" s="7">
        <f>'3_Defaults'!$D$41</f>
        <v>0</v>
      </c>
      <c r="W113" s="8">
        <f>'3_Defaults'!$D$42</f>
        <v>0</v>
      </c>
      <c r="X113" s="8">
        <f>'3_Defaults'!$D$43</f>
        <v>0</v>
      </c>
      <c r="Y113" s="7" t="str">
        <f>IF((OR('3_Defaults'!$F$25="Long Term Care Home",'3_Defaults'!$F$25="Retirement Home", '3_Defaults'!$F$25="Assisted Living Site")), '3_Defaults'!$E$25, "")</f>
        <v/>
      </c>
      <c r="Z113" s="7" t="str">
        <f>IFERROR(('3_Defaults'!$E$15),"")</f>
        <v/>
      </c>
    </row>
    <row r="114" spans="1:26" s="42" customFormat="1">
      <c r="A114" s="154"/>
      <c r="B114" s="155"/>
      <c r="C114" s="155"/>
      <c r="D114" s="156"/>
      <c r="E114" s="155"/>
      <c r="F114" s="8"/>
      <c r="G114" s="8"/>
      <c r="H114" s="8"/>
      <c r="I114" s="8"/>
      <c r="J114" s="8"/>
      <c r="K114" s="7">
        <f>'3_Defaults'!$D$45</f>
        <v>0</v>
      </c>
      <c r="L114" s="8"/>
      <c r="M114" s="8"/>
      <c r="N114" s="7"/>
      <c r="O114" s="7"/>
      <c r="P114" s="9"/>
      <c r="Q114" s="7"/>
      <c r="R114" s="9">
        <f>'3_Defaults'!$D$44</f>
        <v>0</v>
      </c>
      <c r="S114" s="9"/>
      <c r="T114" s="10"/>
      <c r="U114" s="7">
        <f>'3_Defaults'!$D$40</f>
        <v>0</v>
      </c>
      <c r="V114" s="7">
        <f>'3_Defaults'!$D$41</f>
        <v>0</v>
      </c>
      <c r="W114" s="8">
        <f>'3_Defaults'!$D$42</f>
        <v>0</v>
      </c>
      <c r="X114" s="8">
        <f>'3_Defaults'!$D$43</f>
        <v>0</v>
      </c>
      <c r="Y114" s="7" t="str">
        <f>IF((OR('3_Defaults'!$F$25="Long Term Care Home",'3_Defaults'!$F$25="Retirement Home", '3_Defaults'!$F$25="Assisted Living Site")), '3_Defaults'!$E$25, "")</f>
        <v/>
      </c>
      <c r="Z114" s="7" t="str">
        <f>IFERROR(('3_Defaults'!$E$15),"")</f>
        <v/>
      </c>
    </row>
    <row r="115" spans="1:26" s="42" customFormat="1">
      <c r="A115" s="154"/>
      <c r="B115" s="155"/>
      <c r="C115" s="155"/>
      <c r="D115" s="156"/>
      <c r="E115" s="155"/>
      <c r="F115" s="8"/>
      <c r="G115" s="8"/>
      <c r="H115" s="8"/>
      <c r="I115" s="8"/>
      <c r="J115" s="8"/>
      <c r="K115" s="7">
        <f>'3_Defaults'!$D$45</f>
        <v>0</v>
      </c>
      <c r="L115" s="8"/>
      <c r="M115" s="8"/>
      <c r="N115" s="7"/>
      <c r="O115" s="7"/>
      <c r="P115" s="9"/>
      <c r="Q115" s="7"/>
      <c r="R115" s="9">
        <f>'3_Defaults'!$D$44</f>
        <v>0</v>
      </c>
      <c r="S115" s="9"/>
      <c r="T115" s="10"/>
      <c r="U115" s="7">
        <f>'3_Defaults'!$D$40</f>
        <v>0</v>
      </c>
      <c r="V115" s="7">
        <f>'3_Defaults'!$D$41</f>
        <v>0</v>
      </c>
      <c r="W115" s="8">
        <f>'3_Defaults'!$D$42</f>
        <v>0</v>
      </c>
      <c r="X115" s="8">
        <f>'3_Defaults'!$D$43</f>
        <v>0</v>
      </c>
      <c r="Y115" s="7" t="str">
        <f>IF((OR('3_Defaults'!$F$25="Long Term Care Home",'3_Defaults'!$F$25="Retirement Home", '3_Defaults'!$F$25="Assisted Living Site")), '3_Defaults'!$E$25, "")</f>
        <v/>
      </c>
      <c r="Z115" s="7" t="str">
        <f>IFERROR(('3_Defaults'!$E$15),"")</f>
        <v/>
      </c>
    </row>
    <row r="116" spans="1:26" s="42" customFormat="1">
      <c r="A116" s="154"/>
      <c r="B116" s="155"/>
      <c r="C116" s="155"/>
      <c r="D116" s="156"/>
      <c r="E116" s="155"/>
      <c r="F116" s="8"/>
      <c r="G116" s="8"/>
      <c r="H116" s="8"/>
      <c r="I116" s="8"/>
      <c r="J116" s="8"/>
      <c r="K116" s="7">
        <f>'3_Defaults'!$D$45</f>
        <v>0</v>
      </c>
      <c r="L116" s="8"/>
      <c r="M116" s="8"/>
      <c r="N116" s="7"/>
      <c r="O116" s="7"/>
      <c r="P116" s="9"/>
      <c r="Q116" s="7"/>
      <c r="R116" s="9">
        <f>'3_Defaults'!$D$44</f>
        <v>0</v>
      </c>
      <c r="S116" s="9"/>
      <c r="T116" s="10"/>
      <c r="U116" s="7">
        <f>'3_Defaults'!$D$40</f>
        <v>0</v>
      </c>
      <c r="V116" s="7">
        <f>'3_Defaults'!$D$41</f>
        <v>0</v>
      </c>
      <c r="W116" s="8">
        <f>'3_Defaults'!$D$42</f>
        <v>0</v>
      </c>
      <c r="X116" s="8">
        <f>'3_Defaults'!$D$43</f>
        <v>0</v>
      </c>
      <c r="Y116" s="7" t="str">
        <f>IF((OR('3_Defaults'!$F$25="Long Term Care Home",'3_Defaults'!$F$25="Retirement Home", '3_Defaults'!$F$25="Assisted Living Site")), '3_Defaults'!$E$25, "")</f>
        <v/>
      </c>
      <c r="Z116" s="7" t="str">
        <f>IFERROR(('3_Defaults'!$E$15),"")</f>
        <v/>
      </c>
    </row>
    <row r="117" spans="1:26" s="42" customFormat="1">
      <c r="A117" s="154"/>
      <c r="B117" s="155"/>
      <c r="C117" s="155"/>
      <c r="D117" s="156"/>
      <c r="E117" s="155"/>
      <c r="F117" s="8"/>
      <c r="G117" s="8"/>
      <c r="H117" s="8"/>
      <c r="I117" s="8"/>
      <c r="J117" s="8"/>
      <c r="K117" s="7">
        <f>'3_Defaults'!$D$45</f>
        <v>0</v>
      </c>
      <c r="L117" s="8"/>
      <c r="M117" s="8"/>
      <c r="N117" s="7"/>
      <c r="O117" s="7"/>
      <c r="P117" s="9"/>
      <c r="Q117" s="7"/>
      <c r="R117" s="9">
        <f>'3_Defaults'!$D$44</f>
        <v>0</v>
      </c>
      <c r="S117" s="9"/>
      <c r="T117" s="10"/>
      <c r="U117" s="7">
        <f>'3_Defaults'!$D$40</f>
        <v>0</v>
      </c>
      <c r="V117" s="7">
        <f>'3_Defaults'!$D$41</f>
        <v>0</v>
      </c>
      <c r="W117" s="8">
        <f>'3_Defaults'!$D$42</f>
        <v>0</v>
      </c>
      <c r="X117" s="8">
        <f>'3_Defaults'!$D$43</f>
        <v>0</v>
      </c>
      <c r="Y117" s="7" t="str">
        <f>IF((OR('3_Defaults'!$F$25="Long Term Care Home",'3_Defaults'!$F$25="Retirement Home", '3_Defaults'!$F$25="Assisted Living Site")), '3_Defaults'!$E$25, "")</f>
        <v/>
      </c>
      <c r="Z117" s="7" t="str">
        <f>IFERROR(('3_Defaults'!$E$15),"")</f>
        <v/>
      </c>
    </row>
    <row r="118" spans="1:26" s="42" customFormat="1">
      <c r="A118" s="154"/>
      <c r="B118" s="155"/>
      <c r="C118" s="155"/>
      <c r="D118" s="156"/>
      <c r="E118" s="155"/>
      <c r="F118" s="8"/>
      <c r="G118" s="8"/>
      <c r="H118" s="8"/>
      <c r="I118" s="8"/>
      <c r="J118" s="8"/>
      <c r="K118" s="7">
        <f>'3_Defaults'!$D$45</f>
        <v>0</v>
      </c>
      <c r="L118" s="8"/>
      <c r="M118" s="8"/>
      <c r="N118" s="7"/>
      <c r="O118" s="7"/>
      <c r="P118" s="9"/>
      <c r="Q118" s="7"/>
      <c r="R118" s="9">
        <f>'3_Defaults'!$D$44</f>
        <v>0</v>
      </c>
      <c r="S118" s="9"/>
      <c r="T118" s="10"/>
      <c r="U118" s="7">
        <f>'3_Defaults'!$D$40</f>
        <v>0</v>
      </c>
      <c r="V118" s="7">
        <f>'3_Defaults'!$D$41</f>
        <v>0</v>
      </c>
      <c r="W118" s="8">
        <f>'3_Defaults'!$D$42</f>
        <v>0</v>
      </c>
      <c r="X118" s="8">
        <f>'3_Defaults'!$D$43</f>
        <v>0</v>
      </c>
      <c r="Y118" s="7" t="str">
        <f>IF((OR('3_Defaults'!$F$25="Long Term Care Home",'3_Defaults'!$F$25="Retirement Home", '3_Defaults'!$F$25="Assisted Living Site")), '3_Defaults'!$E$25, "")</f>
        <v/>
      </c>
      <c r="Z118" s="7" t="str">
        <f>IFERROR(('3_Defaults'!$E$15),"")</f>
        <v/>
      </c>
    </row>
    <row r="119" spans="1:26" s="42" customFormat="1">
      <c r="A119" s="154"/>
      <c r="B119" s="155"/>
      <c r="C119" s="155"/>
      <c r="D119" s="156"/>
      <c r="E119" s="155"/>
      <c r="F119" s="8"/>
      <c r="G119" s="8"/>
      <c r="H119" s="8"/>
      <c r="I119" s="8"/>
      <c r="J119" s="8"/>
      <c r="K119" s="7">
        <f>'3_Defaults'!$D$45</f>
        <v>0</v>
      </c>
      <c r="L119" s="8"/>
      <c r="M119" s="8"/>
      <c r="N119" s="7"/>
      <c r="O119" s="7"/>
      <c r="P119" s="9"/>
      <c r="Q119" s="7"/>
      <c r="R119" s="9">
        <f>'3_Defaults'!$D$44</f>
        <v>0</v>
      </c>
      <c r="S119" s="9"/>
      <c r="T119" s="10"/>
      <c r="U119" s="7">
        <f>'3_Defaults'!$D$40</f>
        <v>0</v>
      </c>
      <c r="V119" s="7">
        <f>'3_Defaults'!$D$41</f>
        <v>0</v>
      </c>
      <c r="W119" s="8">
        <f>'3_Defaults'!$D$42</f>
        <v>0</v>
      </c>
      <c r="X119" s="8">
        <f>'3_Defaults'!$D$43</f>
        <v>0</v>
      </c>
      <c r="Y119" s="7" t="str">
        <f>IF((OR('3_Defaults'!$F$25="Long Term Care Home",'3_Defaults'!$F$25="Retirement Home", '3_Defaults'!$F$25="Assisted Living Site")), '3_Defaults'!$E$25, "")</f>
        <v/>
      </c>
      <c r="Z119" s="7" t="str">
        <f>IFERROR(('3_Defaults'!$E$15),"")</f>
        <v/>
      </c>
    </row>
    <row r="120" spans="1:26" s="42" customFormat="1">
      <c r="A120" s="154"/>
      <c r="B120" s="155"/>
      <c r="C120" s="155"/>
      <c r="D120" s="156"/>
      <c r="E120" s="155"/>
      <c r="F120" s="8"/>
      <c r="G120" s="8"/>
      <c r="H120" s="8"/>
      <c r="I120" s="8"/>
      <c r="J120" s="8"/>
      <c r="K120" s="7">
        <f>'3_Defaults'!$D$45</f>
        <v>0</v>
      </c>
      <c r="L120" s="8"/>
      <c r="M120" s="8"/>
      <c r="N120" s="7"/>
      <c r="O120" s="7"/>
      <c r="P120" s="9"/>
      <c r="Q120" s="7"/>
      <c r="R120" s="9">
        <f>'3_Defaults'!$D$44</f>
        <v>0</v>
      </c>
      <c r="S120" s="9"/>
      <c r="T120" s="10"/>
      <c r="U120" s="7">
        <f>'3_Defaults'!$D$40</f>
        <v>0</v>
      </c>
      <c r="V120" s="7">
        <f>'3_Defaults'!$D$41</f>
        <v>0</v>
      </c>
      <c r="W120" s="8">
        <f>'3_Defaults'!$D$42</f>
        <v>0</v>
      </c>
      <c r="X120" s="8">
        <f>'3_Defaults'!$D$43</f>
        <v>0</v>
      </c>
      <c r="Y120" s="7" t="str">
        <f>IF((OR('3_Defaults'!$F$25="Long Term Care Home",'3_Defaults'!$F$25="Retirement Home", '3_Defaults'!$F$25="Assisted Living Site")), '3_Defaults'!$E$25, "")</f>
        <v/>
      </c>
      <c r="Z120" s="7" t="str">
        <f>IFERROR(('3_Defaults'!$E$15),"")</f>
        <v/>
      </c>
    </row>
    <row r="121" spans="1:26" s="42" customFormat="1">
      <c r="A121" s="154"/>
      <c r="B121" s="155"/>
      <c r="C121" s="155"/>
      <c r="D121" s="156"/>
      <c r="E121" s="155"/>
      <c r="F121" s="8"/>
      <c r="G121" s="8"/>
      <c r="H121" s="8"/>
      <c r="I121" s="8"/>
      <c r="J121" s="8"/>
      <c r="K121" s="7">
        <f>'3_Defaults'!$D$45</f>
        <v>0</v>
      </c>
      <c r="L121" s="8"/>
      <c r="M121" s="8"/>
      <c r="N121" s="7"/>
      <c r="O121" s="7"/>
      <c r="P121" s="9"/>
      <c r="Q121" s="7"/>
      <c r="R121" s="9">
        <f>'3_Defaults'!$D$44</f>
        <v>0</v>
      </c>
      <c r="S121" s="9"/>
      <c r="T121" s="10"/>
      <c r="U121" s="7">
        <f>'3_Defaults'!$D$40</f>
        <v>0</v>
      </c>
      <c r="V121" s="7">
        <f>'3_Defaults'!$D$41</f>
        <v>0</v>
      </c>
      <c r="W121" s="8">
        <f>'3_Defaults'!$D$42</f>
        <v>0</v>
      </c>
      <c r="X121" s="8">
        <f>'3_Defaults'!$D$43</f>
        <v>0</v>
      </c>
      <c r="Y121" s="7" t="str">
        <f>IF((OR('3_Defaults'!$F$25="Long Term Care Home",'3_Defaults'!$F$25="Retirement Home", '3_Defaults'!$F$25="Assisted Living Site")), '3_Defaults'!$E$25, "")</f>
        <v/>
      </c>
      <c r="Z121" s="7" t="str">
        <f>IFERROR(('3_Defaults'!$E$15),"")</f>
        <v/>
      </c>
    </row>
    <row r="122" spans="1:26" s="42" customFormat="1">
      <c r="A122" s="154"/>
      <c r="B122" s="155"/>
      <c r="C122" s="155"/>
      <c r="D122" s="156"/>
      <c r="E122" s="155"/>
      <c r="F122" s="8"/>
      <c r="G122" s="8"/>
      <c r="H122" s="8"/>
      <c r="I122" s="8"/>
      <c r="J122" s="8"/>
      <c r="K122" s="7">
        <f>'3_Defaults'!$D$45</f>
        <v>0</v>
      </c>
      <c r="L122" s="8"/>
      <c r="M122" s="8"/>
      <c r="N122" s="7"/>
      <c r="O122" s="7"/>
      <c r="P122" s="9"/>
      <c r="Q122" s="7"/>
      <c r="R122" s="9">
        <f>'3_Defaults'!$D$44</f>
        <v>0</v>
      </c>
      <c r="S122" s="9"/>
      <c r="T122" s="10"/>
      <c r="U122" s="7">
        <f>'3_Defaults'!$D$40</f>
        <v>0</v>
      </c>
      <c r="V122" s="7">
        <f>'3_Defaults'!$D$41</f>
        <v>0</v>
      </c>
      <c r="W122" s="8">
        <f>'3_Defaults'!$D$42</f>
        <v>0</v>
      </c>
      <c r="X122" s="8">
        <f>'3_Defaults'!$D$43</f>
        <v>0</v>
      </c>
      <c r="Y122" s="7" t="str">
        <f>IF((OR('3_Defaults'!$F$25="Long Term Care Home",'3_Defaults'!$F$25="Retirement Home", '3_Defaults'!$F$25="Assisted Living Site")), '3_Defaults'!$E$25, "")</f>
        <v/>
      </c>
      <c r="Z122" s="7" t="str">
        <f>IFERROR(('3_Defaults'!$E$15),"")</f>
        <v/>
      </c>
    </row>
    <row r="123" spans="1:26" s="42" customFormat="1">
      <c r="A123" s="154"/>
      <c r="B123" s="155"/>
      <c r="C123" s="155"/>
      <c r="D123" s="156"/>
      <c r="E123" s="155"/>
      <c r="F123" s="8"/>
      <c r="G123" s="8"/>
      <c r="H123" s="8"/>
      <c r="I123" s="8"/>
      <c r="J123" s="8"/>
      <c r="K123" s="7">
        <f>'3_Defaults'!$D$45</f>
        <v>0</v>
      </c>
      <c r="L123" s="8"/>
      <c r="M123" s="8"/>
      <c r="N123" s="7"/>
      <c r="O123" s="7"/>
      <c r="P123" s="9"/>
      <c r="Q123" s="7"/>
      <c r="R123" s="9">
        <f>'3_Defaults'!$D$44</f>
        <v>0</v>
      </c>
      <c r="S123" s="9"/>
      <c r="T123" s="10"/>
      <c r="U123" s="7">
        <f>'3_Defaults'!$D$40</f>
        <v>0</v>
      </c>
      <c r="V123" s="7">
        <f>'3_Defaults'!$D$41</f>
        <v>0</v>
      </c>
      <c r="W123" s="8">
        <f>'3_Defaults'!$D$42</f>
        <v>0</v>
      </c>
      <c r="X123" s="8">
        <f>'3_Defaults'!$D$43</f>
        <v>0</v>
      </c>
      <c r="Y123" s="7" t="str">
        <f>IF((OR('3_Defaults'!$F$25="Long Term Care Home",'3_Defaults'!$F$25="Retirement Home", '3_Defaults'!$F$25="Assisted Living Site")), '3_Defaults'!$E$25, "")</f>
        <v/>
      </c>
      <c r="Z123" s="7" t="str">
        <f>IFERROR(('3_Defaults'!$E$15),"")</f>
        <v/>
      </c>
    </row>
    <row r="124" spans="1:26" s="42" customFormat="1">
      <c r="A124" s="154"/>
      <c r="B124" s="155"/>
      <c r="C124" s="155"/>
      <c r="D124" s="156"/>
      <c r="E124" s="155"/>
      <c r="F124" s="8"/>
      <c r="G124" s="8"/>
      <c r="H124" s="8"/>
      <c r="I124" s="8"/>
      <c r="J124" s="8"/>
      <c r="K124" s="7">
        <f>'3_Defaults'!$D$45</f>
        <v>0</v>
      </c>
      <c r="L124" s="8"/>
      <c r="M124" s="8"/>
      <c r="N124" s="7"/>
      <c r="O124" s="7"/>
      <c r="P124" s="9"/>
      <c r="Q124" s="7"/>
      <c r="R124" s="9">
        <f>'3_Defaults'!$D$44</f>
        <v>0</v>
      </c>
      <c r="S124" s="9"/>
      <c r="T124" s="10"/>
      <c r="U124" s="7">
        <f>'3_Defaults'!$D$40</f>
        <v>0</v>
      </c>
      <c r="V124" s="7">
        <f>'3_Defaults'!$D$41</f>
        <v>0</v>
      </c>
      <c r="W124" s="8">
        <f>'3_Defaults'!$D$42</f>
        <v>0</v>
      </c>
      <c r="X124" s="8">
        <f>'3_Defaults'!$D$43</f>
        <v>0</v>
      </c>
      <c r="Y124" s="7" t="str">
        <f>IF((OR('3_Defaults'!$F$25="Long Term Care Home",'3_Defaults'!$F$25="Retirement Home", '3_Defaults'!$F$25="Assisted Living Site")), '3_Defaults'!$E$25, "")</f>
        <v/>
      </c>
      <c r="Z124" s="7" t="str">
        <f>IFERROR(('3_Defaults'!$E$15),"")</f>
        <v/>
      </c>
    </row>
    <row r="125" spans="1:26" s="42" customFormat="1">
      <c r="A125" s="154"/>
      <c r="B125" s="155"/>
      <c r="C125" s="155"/>
      <c r="D125" s="156"/>
      <c r="E125" s="155"/>
      <c r="F125" s="8"/>
      <c r="G125" s="8"/>
      <c r="H125" s="8"/>
      <c r="I125" s="8"/>
      <c r="J125" s="8"/>
      <c r="K125" s="7">
        <f>'3_Defaults'!$D$45</f>
        <v>0</v>
      </c>
      <c r="L125" s="8"/>
      <c r="M125" s="8"/>
      <c r="N125" s="7"/>
      <c r="O125" s="7"/>
      <c r="P125" s="9"/>
      <c r="Q125" s="7"/>
      <c r="R125" s="9">
        <f>'3_Defaults'!$D$44</f>
        <v>0</v>
      </c>
      <c r="S125" s="9"/>
      <c r="T125" s="10"/>
      <c r="U125" s="7">
        <f>'3_Defaults'!$D$40</f>
        <v>0</v>
      </c>
      <c r="V125" s="7">
        <f>'3_Defaults'!$D$41</f>
        <v>0</v>
      </c>
      <c r="W125" s="8">
        <f>'3_Defaults'!$D$42</f>
        <v>0</v>
      </c>
      <c r="X125" s="8">
        <f>'3_Defaults'!$D$43</f>
        <v>0</v>
      </c>
      <c r="Y125" s="7" t="str">
        <f>IF((OR('3_Defaults'!$F$25="Long Term Care Home",'3_Defaults'!$F$25="Retirement Home", '3_Defaults'!$F$25="Assisted Living Site")), '3_Defaults'!$E$25, "")</f>
        <v/>
      </c>
      <c r="Z125" s="7" t="str">
        <f>IFERROR(('3_Defaults'!$E$15),"")</f>
        <v/>
      </c>
    </row>
    <row r="126" spans="1:26" s="42" customFormat="1">
      <c r="A126" s="154"/>
      <c r="B126" s="155"/>
      <c r="C126" s="155"/>
      <c r="D126" s="156"/>
      <c r="E126" s="155"/>
      <c r="F126" s="8"/>
      <c r="G126" s="8"/>
      <c r="H126" s="8"/>
      <c r="I126" s="8"/>
      <c r="J126" s="8"/>
      <c r="K126" s="7">
        <f>'3_Defaults'!$D$45</f>
        <v>0</v>
      </c>
      <c r="L126" s="8"/>
      <c r="M126" s="8"/>
      <c r="N126" s="7"/>
      <c r="O126" s="7"/>
      <c r="P126" s="9"/>
      <c r="Q126" s="7"/>
      <c r="R126" s="9">
        <f>'3_Defaults'!$D$44</f>
        <v>0</v>
      </c>
      <c r="S126" s="9"/>
      <c r="T126" s="10"/>
      <c r="U126" s="7">
        <f>'3_Defaults'!$D$40</f>
        <v>0</v>
      </c>
      <c r="V126" s="7">
        <f>'3_Defaults'!$D$41</f>
        <v>0</v>
      </c>
      <c r="W126" s="8">
        <f>'3_Defaults'!$D$42</f>
        <v>0</v>
      </c>
      <c r="X126" s="8">
        <f>'3_Defaults'!$D$43</f>
        <v>0</v>
      </c>
      <c r="Y126" s="7" t="str">
        <f>IF((OR('3_Defaults'!$F$25="Long Term Care Home",'3_Defaults'!$F$25="Retirement Home", '3_Defaults'!$F$25="Assisted Living Site")), '3_Defaults'!$E$25, "")</f>
        <v/>
      </c>
      <c r="Z126" s="7" t="str">
        <f>IFERROR(('3_Defaults'!$E$15),"")</f>
        <v/>
      </c>
    </row>
    <row r="127" spans="1:26" s="42" customFormat="1">
      <c r="A127" s="154"/>
      <c r="B127" s="155"/>
      <c r="C127" s="155"/>
      <c r="D127" s="156"/>
      <c r="E127" s="155"/>
      <c r="F127" s="8"/>
      <c r="G127" s="8"/>
      <c r="H127" s="8"/>
      <c r="I127" s="8"/>
      <c r="J127" s="8"/>
      <c r="K127" s="7">
        <f>'3_Defaults'!$D$45</f>
        <v>0</v>
      </c>
      <c r="L127" s="8"/>
      <c r="M127" s="8"/>
      <c r="N127" s="7"/>
      <c r="O127" s="7"/>
      <c r="P127" s="9"/>
      <c r="Q127" s="7"/>
      <c r="R127" s="9">
        <f>'3_Defaults'!$D$44</f>
        <v>0</v>
      </c>
      <c r="S127" s="9"/>
      <c r="T127" s="10"/>
      <c r="U127" s="7">
        <f>'3_Defaults'!$D$40</f>
        <v>0</v>
      </c>
      <c r="V127" s="7">
        <f>'3_Defaults'!$D$41</f>
        <v>0</v>
      </c>
      <c r="W127" s="8">
        <f>'3_Defaults'!$D$42</f>
        <v>0</v>
      </c>
      <c r="X127" s="8">
        <f>'3_Defaults'!$D$43</f>
        <v>0</v>
      </c>
      <c r="Y127" s="7" t="str">
        <f>IF((OR('3_Defaults'!$F$25="Long Term Care Home",'3_Defaults'!$F$25="Retirement Home", '3_Defaults'!$F$25="Assisted Living Site")), '3_Defaults'!$E$25, "")</f>
        <v/>
      </c>
      <c r="Z127" s="7" t="str">
        <f>IFERROR(('3_Defaults'!$E$15),"")</f>
        <v/>
      </c>
    </row>
    <row r="128" spans="1:26" s="42" customFormat="1">
      <c r="A128" s="154"/>
      <c r="B128" s="155"/>
      <c r="C128" s="155"/>
      <c r="D128" s="156"/>
      <c r="E128" s="155"/>
      <c r="F128" s="8"/>
      <c r="G128" s="8"/>
      <c r="H128" s="8"/>
      <c r="I128" s="8"/>
      <c r="J128" s="8"/>
      <c r="K128" s="7">
        <f>'3_Defaults'!$D$45</f>
        <v>0</v>
      </c>
      <c r="L128" s="8"/>
      <c r="M128" s="8"/>
      <c r="N128" s="7"/>
      <c r="O128" s="7"/>
      <c r="P128" s="9"/>
      <c r="Q128" s="7"/>
      <c r="R128" s="9">
        <f>'3_Defaults'!$D$44</f>
        <v>0</v>
      </c>
      <c r="S128" s="9"/>
      <c r="T128" s="10"/>
      <c r="U128" s="7">
        <f>'3_Defaults'!$D$40</f>
        <v>0</v>
      </c>
      <c r="V128" s="7">
        <f>'3_Defaults'!$D$41</f>
        <v>0</v>
      </c>
      <c r="W128" s="8">
        <f>'3_Defaults'!$D$42</f>
        <v>0</v>
      </c>
      <c r="X128" s="8">
        <f>'3_Defaults'!$D$43</f>
        <v>0</v>
      </c>
      <c r="Y128" s="7" t="str">
        <f>IF((OR('3_Defaults'!$F$25="Long Term Care Home",'3_Defaults'!$F$25="Retirement Home", '3_Defaults'!$F$25="Assisted Living Site")), '3_Defaults'!$E$25, "")</f>
        <v/>
      </c>
      <c r="Z128" s="7" t="str">
        <f>IFERROR(('3_Defaults'!$E$15),"")</f>
        <v/>
      </c>
    </row>
    <row r="129" spans="1:26" s="42" customFormat="1">
      <c r="A129" s="154"/>
      <c r="B129" s="155"/>
      <c r="C129" s="155"/>
      <c r="D129" s="156"/>
      <c r="E129" s="155"/>
      <c r="F129" s="8"/>
      <c r="G129" s="8"/>
      <c r="H129" s="8"/>
      <c r="I129" s="8"/>
      <c r="J129" s="8"/>
      <c r="K129" s="7">
        <f>'3_Defaults'!$D$45</f>
        <v>0</v>
      </c>
      <c r="L129" s="8"/>
      <c r="M129" s="8"/>
      <c r="N129" s="7"/>
      <c r="O129" s="7"/>
      <c r="P129" s="9"/>
      <c r="Q129" s="7"/>
      <c r="R129" s="9">
        <f>'3_Defaults'!$D$44</f>
        <v>0</v>
      </c>
      <c r="S129" s="9"/>
      <c r="T129" s="10"/>
      <c r="U129" s="7">
        <f>'3_Defaults'!$D$40</f>
        <v>0</v>
      </c>
      <c r="V129" s="7">
        <f>'3_Defaults'!$D$41</f>
        <v>0</v>
      </c>
      <c r="W129" s="8">
        <f>'3_Defaults'!$D$42</f>
        <v>0</v>
      </c>
      <c r="X129" s="8">
        <f>'3_Defaults'!$D$43</f>
        <v>0</v>
      </c>
      <c r="Y129" s="7" t="str">
        <f>IF((OR('3_Defaults'!$F$25="Long Term Care Home",'3_Defaults'!$F$25="Retirement Home", '3_Defaults'!$F$25="Assisted Living Site")), '3_Defaults'!$E$25, "")</f>
        <v/>
      </c>
      <c r="Z129" s="7" t="str">
        <f>IFERROR(('3_Defaults'!$E$15),"")</f>
        <v/>
      </c>
    </row>
    <row r="130" spans="1:26" s="42" customFormat="1">
      <c r="A130" s="154"/>
      <c r="B130" s="155"/>
      <c r="C130" s="155"/>
      <c r="D130" s="156"/>
      <c r="E130" s="155"/>
      <c r="F130" s="8"/>
      <c r="G130" s="8"/>
      <c r="H130" s="8"/>
      <c r="I130" s="8"/>
      <c r="J130" s="8"/>
      <c r="K130" s="7">
        <f>'3_Defaults'!$D$45</f>
        <v>0</v>
      </c>
      <c r="L130" s="8"/>
      <c r="M130" s="8"/>
      <c r="N130" s="7"/>
      <c r="O130" s="7"/>
      <c r="P130" s="9"/>
      <c r="Q130" s="7"/>
      <c r="R130" s="9">
        <f>'3_Defaults'!$D$44</f>
        <v>0</v>
      </c>
      <c r="S130" s="9"/>
      <c r="T130" s="10"/>
      <c r="U130" s="7">
        <f>'3_Defaults'!$D$40</f>
        <v>0</v>
      </c>
      <c r="V130" s="7">
        <f>'3_Defaults'!$D$41</f>
        <v>0</v>
      </c>
      <c r="W130" s="8">
        <f>'3_Defaults'!$D$42</f>
        <v>0</v>
      </c>
      <c r="X130" s="8">
        <f>'3_Defaults'!$D$43</f>
        <v>0</v>
      </c>
      <c r="Y130" s="7" t="str">
        <f>IF((OR('3_Defaults'!$F$25="Long Term Care Home",'3_Defaults'!$F$25="Retirement Home", '3_Defaults'!$F$25="Assisted Living Site")), '3_Defaults'!$E$25, "")</f>
        <v/>
      </c>
      <c r="Z130" s="7" t="str">
        <f>IFERROR(('3_Defaults'!$E$15),"")</f>
        <v/>
      </c>
    </row>
    <row r="131" spans="1:26" s="42" customFormat="1">
      <c r="A131" s="154"/>
      <c r="B131" s="155"/>
      <c r="C131" s="155"/>
      <c r="D131" s="156"/>
      <c r="E131" s="155"/>
      <c r="F131" s="8"/>
      <c r="G131" s="8"/>
      <c r="H131" s="8"/>
      <c r="I131" s="8"/>
      <c r="J131" s="8"/>
      <c r="K131" s="7">
        <f>'3_Defaults'!$D$45</f>
        <v>0</v>
      </c>
      <c r="L131" s="8"/>
      <c r="M131" s="8"/>
      <c r="N131" s="7"/>
      <c r="O131" s="7"/>
      <c r="P131" s="9"/>
      <c r="Q131" s="7"/>
      <c r="R131" s="9">
        <f>'3_Defaults'!$D$44</f>
        <v>0</v>
      </c>
      <c r="S131" s="9"/>
      <c r="T131" s="10"/>
      <c r="U131" s="7">
        <f>'3_Defaults'!$D$40</f>
        <v>0</v>
      </c>
      <c r="V131" s="7">
        <f>'3_Defaults'!$D$41</f>
        <v>0</v>
      </c>
      <c r="W131" s="8">
        <f>'3_Defaults'!$D$42</f>
        <v>0</v>
      </c>
      <c r="X131" s="8">
        <f>'3_Defaults'!$D$43</f>
        <v>0</v>
      </c>
      <c r="Y131" s="7" t="str">
        <f>IF((OR('3_Defaults'!$F$25="Long Term Care Home",'3_Defaults'!$F$25="Retirement Home", '3_Defaults'!$F$25="Assisted Living Site")), '3_Defaults'!$E$25, "")</f>
        <v/>
      </c>
      <c r="Z131" s="7" t="str">
        <f>IFERROR(('3_Defaults'!$E$15),"")</f>
        <v/>
      </c>
    </row>
    <row r="132" spans="1:26" s="42" customFormat="1">
      <c r="A132" s="154"/>
      <c r="B132" s="155"/>
      <c r="C132" s="155"/>
      <c r="D132" s="156"/>
      <c r="E132" s="155"/>
      <c r="F132" s="8"/>
      <c r="G132" s="8"/>
      <c r="H132" s="8"/>
      <c r="I132" s="8"/>
      <c r="J132" s="8"/>
      <c r="K132" s="7">
        <f>'3_Defaults'!$D$45</f>
        <v>0</v>
      </c>
      <c r="L132" s="8"/>
      <c r="M132" s="8"/>
      <c r="N132" s="7"/>
      <c r="O132" s="7"/>
      <c r="P132" s="9"/>
      <c r="Q132" s="7"/>
      <c r="R132" s="9">
        <f>'3_Defaults'!$D$44</f>
        <v>0</v>
      </c>
      <c r="S132" s="9"/>
      <c r="T132" s="10"/>
      <c r="U132" s="7">
        <f>'3_Defaults'!$D$40</f>
        <v>0</v>
      </c>
      <c r="V132" s="7">
        <f>'3_Defaults'!$D$41</f>
        <v>0</v>
      </c>
      <c r="W132" s="8">
        <f>'3_Defaults'!$D$42</f>
        <v>0</v>
      </c>
      <c r="X132" s="8">
        <f>'3_Defaults'!$D$43</f>
        <v>0</v>
      </c>
      <c r="Y132" s="7" t="str">
        <f>IF((OR('3_Defaults'!$F$25="Long Term Care Home",'3_Defaults'!$F$25="Retirement Home", '3_Defaults'!$F$25="Assisted Living Site")), '3_Defaults'!$E$25, "")</f>
        <v/>
      </c>
      <c r="Z132" s="7" t="str">
        <f>IFERROR(('3_Defaults'!$E$15),"")</f>
        <v/>
      </c>
    </row>
    <row r="133" spans="1:26" s="42" customFormat="1">
      <c r="A133" s="154"/>
      <c r="B133" s="155"/>
      <c r="C133" s="155"/>
      <c r="D133" s="156"/>
      <c r="E133" s="155"/>
      <c r="F133" s="8"/>
      <c r="G133" s="8"/>
      <c r="H133" s="8"/>
      <c r="I133" s="8"/>
      <c r="J133" s="8"/>
      <c r="K133" s="7">
        <f>'3_Defaults'!$D$45</f>
        <v>0</v>
      </c>
      <c r="L133" s="8"/>
      <c r="M133" s="8"/>
      <c r="N133" s="7"/>
      <c r="O133" s="7"/>
      <c r="P133" s="9"/>
      <c r="Q133" s="7"/>
      <c r="R133" s="9">
        <f>'3_Defaults'!$D$44</f>
        <v>0</v>
      </c>
      <c r="S133" s="9"/>
      <c r="T133" s="10"/>
      <c r="U133" s="7">
        <f>'3_Defaults'!$D$40</f>
        <v>0</v>
      </c>
      <c r="V133" s="7">
        <f>'3_Defaults'!$D$41</f>
        <v>0</v>
      </c>
      <c r="W133" s="8">
        <f>'3_Defaults'!$D$42</f>
        <v>0</v>
      </c>
      <c r="X133" s="8">
        <f>'3_Defaults'!$D$43</f>
        <v>0</v>
      </c>
      <c r="Y133" s="7" t="str">
        <f>IF((OR('3_Defaults'!$F$25="Long Term Care Home",'3_Defaults'!$F$25="Retirement Home", '3_Defaults'!$F$25="Assisted Living Site")), '3_Defaults'!$E$25, "")</f>
        <v/>
      </c>
      <c r="Z133" s="7" t="str">
        <f>IFERROR(('3_Defaults'!$E$15),"")</f>
        <v/>
      </c>
    </row>
    <row r="134" spans="1:26" s="42" customFormat="1">
      <c r="A134" s="154"/>
      <c r="B134" s="155"/>
      <c r="C134" s="155"/>
      <c r="D134" s="156"/>
      <c r="E134" s="155"/>
      <c r="F134" s="8"/>
      <c r="G134" s="8"/>
      <c r="H134" s="8"/>
      <c r="I134" s="8"/>
      <c r="J134" s="8"/>
      <c r="K134" s="7">
        <f>'3_Defaults'!$D$45</f>
        <v>0</v>
      </c>
      <c r="L134" s="8"/>
      <c r="M134" s="8"/>
      <c r="N134" s="7"/>
      <c r="O134" s="7"/>
      <c r="P134" s="9"/>
      <c r="Q134" s="7"/>
      <c r="R134" s="9">
        <f>'3_Defaults'!$D$44</f>
        <v>0</v>
      </c>
      <c r="S134" s="9"/>
      <c r="T134" s="10"/>
      <c r="U134" s="7">
        <f>'3_Defaults'!$D$40</f>
        <v>0</v>
      </c>
      <c r="V134" s="7">
        <f>'3_Defaults'!$D$41</f>
        <v>0</v>
      </c>
      <c r="W134" s="8">
        <f>'3_Defaults'!$D$42</f>
        <v>0</v>
      </c>
      <c r="X134" s="8">
        <f>'3_Defaults'!$D$43</f>
        <v>0</v>
      </c>
      <c r="Y134" s="7" t="str">
        <f>IF((OR('3_Defaults'!$F$25="Long Term Care Home",'3_Defaults'!$F$25="Retirement Home", '3_Defaults'!$F$25="Assisted Living Site")), '3_Defaults'!$E$25, "")</f>
        <v/>
      </c>
      <c r="Z134" s="7" t="str">
        <f>IFERROR(('3_Defaults'!$E$15),"")</f>
        <v/>
      </c>
    </row>
    <row r="135" spans="1:26" s="42" customFormat="1">
      <c r="A135" s="154"/>
      <c r="B135" s="155"/>
      <c r="C135" s="155"/>
      <c r="D135" s="156"/>
      <c r="E135" s="155"/>
      <c r="F135" s="8"/>
      <c r="G135" s="8"/>
      <c r="H135" s="8"/>
      <c r="I135" s="8"/>
      <c r="J135" s="8"/>
      <c r="K135" s="7">
        <f>'3_Defaults'!$D$45</f>
        <v>0</v>
      </c>
      <c r="L135" s="8"/>
      <c r="M135" s="8"/>
      <c r="N135" s="7"/>
      <c r="O135" s="7"/>
      <c r="P135" s="9"/>
      <c r="Q135" s="7"/>
      <c r="R135" s="9">
        <f>'3_Defaults'!$D$44</f>
        <v>0</v>
      </c>
      <c r="S135" s="9"/>
      <c r="T135" s="10"/>
      <c r="U135" s="7">
        <f>'3_Defaults'!$D$40</f>
        <v>0</v>
      </c>
      <c r="V135" s="7">
        <f>'3_Defaults'!$D$41</f>
        <v>0</v>
      </c>
      <c r="W135" s="8">
        <f>'3_Defaults'!$D$42</f>
        <v>0</v>
      </c>
      <c r="X135" s="8">
        <f>'3_Defaults'!$D$43</f>
        <v>0</v>
      </c>
      <c r="Y135" s="7" t="str">
        <f>IF((OR('3_Defaults'!$F$25="Long Term Care Home",'3_Defaults'!$F$25="Retirement Home", '3_Defaults'!$F$25="Assisted Living Site")), '3_Defaults'!$E$25, "")</f>
        <v/>
      </c>
      <c r="Z135" s="7" t="str">
        <f>IFERROR(('3_Defaults'!$E$15),"")</f>
        <v/>
      </c>
    </row>
    <row r="136" spans="1:26" s="42" customFormat="1">
      <c r="A136" s="154"/>
      <c r="B136" s="155"/>
      <c r="C136" s="155"/>
      <c r="D136" s="156"/>
      <c r="E136" s="155"/>
      <c r="F136" s="8"/>
      <c r="G136" s="8"/>
      <c r="H136" s="8"/>
      <c r="I136" s="8"/>
      <c r="J136" s="8"/>
      <c r="K136" s="7">
        <f>'3_Defaults'!$D$45</f>
        <v>0</v>
      </c>
      <c r="L136" s="8"/>
      <c r="M136" s="8"/>
      <c r="N136" s="7"/>
      <c r="O136" s="7"/>
      <c r="P136" s="9"/>
      <c r="Q136" s="7"/>
      <c r="R136" s="9">
        <f>'3_Defaults'!$D$44</f>
        <v>0</v>
      </c>
      <c r="S136" s="9"/>
      <c r="T136" s="10"/>
      <c r="U136" s="7">
        <f>'3_Defaults'!$D$40</f>
        <v>0</v>
      </c>
      <c r="V136" s="7">
        <f>'3_Defaults'!$D$41</f>
        <v>0</v>
      </c>
      <c r="W136" s="8">
        <f>'3_Defaults'!$D$42</f>
        <v>0</v>
      </c>
      <c r="X136" s="8">
        <f>'3_Defaults'!$D$43</f>
        <v>0</v>
      </c>
      <c r="Y136" s="7" t="str">
        <f>IF((OR('3_Defaults'!$F$25="Long Term Care Home",'3_Defaults'!$F$25="Retirement Home", '3_Defaults'!$F$25="Assisted Living Site")), '3_Defaults'!$E$25, "")</f>
        <v/>
      </c>
      <c r="Z136" s="7" t="str">
        <f>IFERROR(('3_Defaults'!$E$15),"")</f>
        <v/>
      </c>
    </row>
    <row r="137" spans="1:26" s="42" customFormat="1">
      <c r="A137" s="154"/>
      <c r="B137" s="155"/>
      <c r="C137" s="155"/>
      <c r="D137" s="156"/>
      <c r="E137" s="155"/>
      <c r="F137" s="8"/>
      <c r="G137" s="8"/>
      <c r="H137" s="8"/>
      <c r="I137" s="8"/>
      <c r="J137" s="8"/>
      <c r="K137" s="7">
        <f>'3_Defaults'!$D$45</f>
        <v>0</v>
      </c>
      <c r="L137" s="8"/>
      <c r="M137" s="8"/>
      <c r="N137" s="7"/>
      <c r="O137" s="7"/>
      <c r="P137" s="9"/>
      <c r="Q137" s="7"/>
      <c r="R137" s="9">
        <f>'3_Defaults'!$D$44</f>
        <v>0</v>
      </c>
      <c r="S137" s="9"/>
      <c r="T137" s="10"/>
      <c r="U137" s="7">
        <f>'3_Defaults'!$D$40</f>
        <v>0</v>
      </c>
      <c r="V137" s="7">
        <f>'3_Defaults'!$D$41</f>
        <v>0</v>
      </c>
      <c r="W137" s="8">
        <f>'3_Defaults'!$D$42</f>
        <v>0</v>
      </c>
      <c r="X137" s="8">
        <f>'3_Defaults'!$D$43</f>
        <v>0</v>
      </c>
      <c r="Y137" s="7" t="str">
        <f>IF((OR('3_Defaults'!$F$25="Long Term Care Home",'3_Defaults'!$F$25="Retirement Home", '3_Defaults'!$F$25="Assisted Living Site")), '3_Defaults'!$E$25, "")</f>
        <v/>
      </c>
      <c r="Z137" s="7" t="str">
        <f>IFERROR(('3_Defaults'!$E$15),"")</f>
        <v/>
      </c>
    </row>
    <row r="138" spans="1:26" s="42" customFormat="1">
      <c r="A138" s="154"/>
      <c r="B138" s="155"/>
      <c r="C138" s="155"/>
      <c r="D138" s="156"/>
      <c r="E138" s="155"/>
      <c r="F138" s="8"/>
      <c r="G138" s="8"/>
      <c r="H138" s="8"/>
      <c r="I138" s="8"/>
      <c r="J138" s="8"/>
      <c r="K138" s="7">
        <f>'3_Defaults'!$D$45</f>
        <v>0</v>
      </c>
      <c r="L138" s="8"/>
      <c r="M138" s="8"/>
      <c r="N138" s="7"/>
      <c r="O138" s="7"/>
      <c r="P138" s="9"/>
      <c r="Q138" s="7"/>
      <c r="R138" s="9">
        <f>'3_Defaults'!$D$44</f>
        <v>0</v>
      </c>
      <c r="S138" s="9"/>
      <c r="T138" s="10"/>
      <c r="U138" s="7">
        <f>'3_Defaults'!$D$40</f>
        <v>0</v>
      </c>
      <c r="V138" s="7">
        <f>'3_Defaults'!$D$41</f>
        <v>0</v>
      </c>
      <c r="W138" s="8">
        <f>'3_Defaults'!$D$42</f>
        <v>0</v>
      </c>
      <c r="X138" s="8">
        <f>'3_Defaults'!$D$43</f>
        <v>0</v>
      </c>
      <c r="Y138" s="7" t="str">
        <f>IF((OR('3_Defaults'!$F$25="Long Term Care Home",'3_Defaults'!$F$25="Retirement Home", '3_Defaults'!$F$25="Assisted Living Site")), '3_Defaults'!$E$25, "")</f>
        <v/>
      </c>
      <c r="Z138" s="7" t="str">
        <f>IFERROR(('3_Defaults'!$E$15),"")</f>
        <v/>
      </c>
    </row>
    <row r="139" spans="1:26" s="42" customFormat="1">
      <c r="A139" s="154"/>
      <c r="B139" s="155"/>
      <c r="C139" s="155"/>
      <c r="D139" s="156"/>
      <c r="E139" s="155"/>
      <c r="F139" s="8"/>
      <c r="G139" s="8"/>
      <c r="H139" s="8"/>
      <c r="I139" s="8"/>
      <c r="J139" s="8"/>
      <c r="K139" s="7">
        <f>'3_Defaults'!$D$45</f>
        <v>0</v>
      </c>
      <c r="L139" s="8"/>
      <c r="M139" s="8"/>
      <c r="N139" s="7"/>
      <c r="O139" s="7"/>
      <c r="P139" s="9"/>
      <c r="Q139" s="7"/>
      <c r="R139" s="9">
        <f>'3_Defaults'!$D$44</f>
        <v>0</v>
      </c>
      <c r="S139" s="9"/>
      <c r="T139" s="10"/>
      <c r="U139" s="7">
        <f>'3_Defaults'!$D$40</f>
        <v>0</v>
      </c>
      <c r="V139" s="7">
        <f>'3_Defaults'!$D$41</f>
        <v>0</v>
      </c>
      <c r="W139" s="8">
        <f>'3_Defaults'!$D$42</f>
        <v>0</v>
      </c>
      <c r="X139" s="8">
        <f>'3_Defaults'!$D$43</f>
        <v>0</v>
      </c>
      <c r="Y139" s="7" t="str">
        <f>IF((OR('3_Defaults'!$F$25="Long Term Care Home",'3_Defaults'!$F$25="Retirement Home", '3_Defaults'!$F$25="Assisted Living Site")), '3_Defaults'!$E$25, "")</f>
        <v/>
      </c>
      <c r="Z139" s="7" t="str">
        <f>IFERROR(('3_Defaults'!$E$15),"")</f>
        <v/>
      </c>
    </row>
    <row r="140" spans="1:26" s="42" customFormat="1">
      <c r="A140" s="154"/>
      <c r="B140" s="155"/>
      <c r="C140" s="155"/>
      <c r="D140" s="156"/>
      <c r="E140" s="155"/>
      <c r="F140" s="8"/>
      <c r="G140" s="8"/>
      <c r="H140" s="8"/>
      <c r="I140" s="8"/>
      <c r="J140" s="8"/>
      <c r="K140" s="7">
        <f>'3_Defaults'!$D$45</f>
        <v>0</v>
      </c>
      <c r="L140" s="8"/>
      <c r="M140" s="8"/>
      <c r="N140" s="7"/>
      <c r="O140" s="7"/>
      <c r="P140" s="9"/>
      <c r="Q140" s="7"/>
      <c r="R140" s="9">
        <f>'3_Defaults'!$D$44</f>
        <v>0</v>
      </c>
      <c r="S140" s="9"/>
      <c r="T140" s="10"/>
      <c r="U140" s="7">
        <f>'3_Defaults'!$D$40</f>
        <v>0</v>
      </c>
      <c r="V140" s="7">
        <f>'3_Defaults'!$D$41</f>
        <v>0</v>
      </c>
      <c r="W140" s="8">
        <f>'3_Defaults'!$D$42</f>
        <v>0</v>
      </c>
      <c r="X140" s="8">
        <f>'3_Defaults'!$D$43</f>
        <v>0</v>
      </c>
      <c r="Y140" s="7" t="str">
        <f>IF((OR('3_Defaults'!$F$25="Long Term Care Home",'3_Defaults'!$F$25="Retirement Home", '3_Defaults'!$F$25="Assisted Living Site")), '3_Defaults'!$E$25, "")</f>
        <v/>
      </c>
      <c r="Z140" s="7" t="str">
        <f>IFERROR(('3_Defaults'!$E$15),"")</f>
        <v/>
      </c>
    </row>
    <row r="141" spans="1:26" s="42" customFormat="1">
      <c r="A141" s="154"/>
      <c r="B141" s="155"/>
      <c r="C141" s="155"/>
      <c r="D141" s="156"/>
      <c r="E141" s="155"/>
      <c r="F141" s="8"/>
      <c r="G141" s="8"/>
      <c r="H141" s="8"/>
      <c r="I141" s="8"/>
      <c r="J141" s="8"/>
      <c r="K141" s="7">
        <f>'3_Defaults'!$D$45</f>
        <v>0</v>
      </c>
      <c r="L141" s="8"/>
      <c r="M141" s="8"/>
      <c r="N141" s="7"/>
      <c r="O141" s="7"/>
      <c r="P141" s="9"/>
      <c r="Q141" s="7"/>
      <c r="R141" s="9">
        <f>'3_Defaults'!$D$44</f>
        <v>0</v>
      </c>
      <c r="S141" s="9"/>
      <c r="T141" s="10"/>
      <c r="U141" s="7">
        <f>'3_Defaults'!$D$40</f>
        <v>0</v>
      </c>
      <c r="V141" s="7">
        <f>'3_Defaults'!$D$41</f>
        <v>0</v>
      </c>
      <c r="W141" s="8">
        <f>'3_Defaults'!$D$42</f>
        <v>0</v>
      </c>
      <c r="X141" s="8">
        <f>'3_Defaults'!$D$43</f>
        <v>0</v>
      </c>
      <c r="Y141" s="7" t="str">
        <f>IF((OR('3_Defaults'!$F$25="Long Term Care Home",'3_Defaults'!$F$25="Retirement Home", '3_Defaults'!$F$25="Assisted Living Site")), '3_Defaults'!$E$25, "")</f>
        <v/>
      </c>
      <c r="Z141" s="7" t="str">
        <f>IFERROR(('3_Defaults'!$E$15),"")</f>
        <v/>
      </c>
    </row>
    <row r="142" spans="1:26" s="42" customFormat="1">
      <c r="A142" s="154"/>
      <c r="B142" s="155"/>
      <c r="C142" s="155"/>
      <c r="D142" s="156"/>
      <c r="E142" s="155"/>
      <c r="F142" s="8"/>
      <c r="G142" s="8"/>
      <c r="H142" s="8"/>
      <c r="I142" s="8"/>
      <c r="J142" s="8"/>
      <c r="K142" s="7">
        <f>'3_Defaults'!$D$45</f>
        <v>0</v>
      </c>
      <c r="L142" s="8"/>
      <c r="M142" s="8"/>
      <c r="N142" s="7"/>
      <c r="O142" s="7"/>
      <c r="P142" s="9"/>
      <c r="Q142" s="7"/>
      <c r="R142" s="9">
        <f>'3_Defaults'!$D$44</f>
        <v>0</v>
      </c>
      <c r="S142" s="9"/>
      <c r="T142" s="10"/>
      <c r="U142" s="7">
        <f>'3_Defaults'!$D$40</f>
        <v>0</v>
      </c>
      <c r="V142" s="7">
        <f>'3_Defaults'!$D$41</f>
        <v>0</v>
      </c>
      <c r="W142" s="8">
        <f>'3_Defaults'!$D$42</f>
        <v>0</v>
      </c>
      <c r="X142" s="8">
        <f>'3_Defaults'!$D$43</f>
        <v>0</v>
      </c>
      <c r="Y142" s="7" t="str">
        <f>IF((OR('3_Defaults'!$F$25="Long Term Care Home",'3_Defaults'!$F$25="Retirement Home", '3_Defaults'!$F$25="Assisted Living Site")), '3_Defaults'!$E$25, "")</f>
        <v/>
      </c>
      <c r="Z142" s="7" t="str">
        <f>IFERROR(('3_Defaults'!$E$15),"")</f>
        <v/>
      </c>
    </row>
    <row r="143" spans="1:26" s="42" customFormat="1">
      <c r="A143" s="154"/>
      <c r="B143" s="155"/>
      <c r="C143" s="155"/>
      <c r="D143" s="156"/>
      <c r="E143" s="155"/>
      <c r="F143" s="8"/>
      <c r="G143" s="8"/>
      <c r="H143" s="8"/>
      <c r="I143" s="8"/>
      <c r="J143" s="8"/>
      <c r="K143" s="7">
        <f>'3_Defaults'!$D$45</f>
        <v>0</v>
      </c>
      <c r="L143" s="8"/>
      <c r="M143" s="8"/>
      <c r="N143" s="7"/>
      <c r="O143" s="7"/>
      <c r="P143" s="9"/>
      <c r="Q143" s="7"/>
      <c r="R143" s="9">
        <f>'3_Defaults'!$D$44</f>
        <v>0</v>
      </c>
      <c r="S143" s="9"/>
      <c r="T143" s="10"/>
      <c r="U143" s="7">
        <f>'3_Defaults'!$D$40</f>
        <v>0</v>
      </c>
      <c r="V143" s="7">
        <f>'3_Defaults'!$D$41</f>
        <v>0</v>
      </c>
      <c r="W143" s="8">
        <f>'3_Defaults'!$D$42</f>
        <v>0</v>
      </c>
      <c r="X143" s="8">
        <f>'3_Defaults'!$D$43</f>
        <v>0</v>
      </c>
      <c r="Y143" s="7" t="str">
        <f>IF((OR('3_Defaults'!$F$25="Long Term Care Home",'3_Defaults'!$F$25="Retirement Home", '3_Defaults'!$F$25="Assisted Living Site")), '3_Defaults'!$E$25, "")</f>
        <v/>
      </c>
      <c r="Z143" s="7" t="str">
        <f>IFERROR(('3_Defaults'!$E$15),"")</f>
        <v/>
      </c>
    </row>
    <row r="144" spans="1:26" s="42" customFormat="1">
      <c r="A144" s="154"/>
      <c r="B144" s="155"/>
      <c r="C144" s="155"/>
      <c r="D144" s="156"/>
      <c r="E144" s="155"/>
      <c r="F144" s="8"/>
      <c r="G144" s="8"/>
      <c r="H144" s="8"/>
      <c r="I144" s="8"/>
      <c r="J144" s="8"/>
      <c r="K144" s="7">
        <f>'3_Defaults'!$D$45</f>
        <v>0</v>
      </c>
      <c r="L144" s="8"/>
      <c r="M144" s="8"/>
      <c r="N144" s="7"/>
      <c r="O144" s="7"/>
      <c r="P144" s="9"/>
      <c r="Q144" s="7"/>
      <c r="R144" s="9">
        <f>'3_Defaults'!$D$44</f>
        <v>0</v>
      </c>
      <c r="S144" s="9"/>
      <c r="T144" s="10"/>
      <c r="U144" s="7">
        <f>'3_Defaults'!$D$40</f>
        <v>0</v>
      </c>
      <c r="V144" s="7">
        <f>'3_Defaults'!$D$41</f>
        <v>0</v>
      </c>
      <c r="W144" s="8">
        <f>'3_Defaults'!$D$42</f>
        <v>0</v>
      </c>
      <c r="X144" s="8">
        <f>'3_Defaults'!$D$43</f>
        <v>0</v>
      </c>
      <c r="Y144" s="7" t="str">
        <f>IF((OR('3_Defaults'!$F$25="Long Term Care Home",'3_Defaults'!$F$25="Retirement Home", '3_Defaults'!$F$25="Assisted Living Site")), '3_Defaults'!$E$25, "")</f>
        <v/>
      </c>
      <c r="Z144" s="7" t="str">
        <f>IFERROR(('3_Defaults'!$E$15),"")</f>
        <v/>
      </c>
    </row>
    <row r="145" spans="1:26" s="42" customFormat="1">
      <c r="A145" s="154"/>
      <c r="B145" s="155"/>
      <c r="C145" s="155"/>
      <c r="D145" s="156"/>
      <c r="E145" s="155"/>
      <c r="F145" s="8"/>
      <c r="G145" s="8"/>
      <c r="H145" s="8"/>
      <c r="I145" s="8"/>
      <c r="J145" s="8"/>
      <c r="K145" s="7">
        <f>'3_Defaults'!$D$45</f>
        <v>0</v>
      </c>
      <c r="L145" s="8"/>
      <c r="M145" s="8"/>
      <c r="N145" s="7"/>
      <c r="O145" s="7"/>
      <c r="P145" s="9"/>
      <c r="Q145" s="7"/>
      <c r="R145" s="9">
        <f>'3_Defaults'!$D$44</f>
        <v>0</v>
      </c>
      <c r="S145" s="9"/>
      <c r="T145" s="10"/>
      <c r="U145" s="7">
        <f>'3_Defaults'!$D$40</f>
        <v>0</v>
      </c>
      <c r="V145" s="7">
        <f>'3_Defaults'!$D$41</f>
        <v>0</v>
      </c>
      <c r="W145" s="8">
        <f>'3_Defaults'!$D$42</f>
        <v>0</v>
      </c>
      <c r="X145" s="8">
        <f>'3_Defaults'!$D$43</f>
        <v>0</v>
      </c>
      <c r="Y145" s="7" t="str">
        <f>IF((OR('3_Defaults'!$F$25="Long Term Care Home",'3_Defaults'!$F$25="Retirement Home", '3_Defaults'!$F$25="Assisted Living Site")), '3_Defaults'!$E$25, "")</f>
        <v/>
      </c>
      <c r="Z145" s="7" t="str">
        <f>IFERROR(('3_Defaults'!$E$15),"")</f>
        <v/>
      </c>
    </row>
    <row r="146" spans="1:26" s="42" customFormat="1">
      <c r="A146" s="154"/>
      <c r="B146" s="155"/>
      <c r="C146" s="155"/>
      <c r="D146" s="156"/>
      <c r="E146" s="155"/>
      <c r="F146" s="8"/>
      <c r="G146" s="8"/>
      <c r="H146" s="8"/>
      <c r="I146" s="8"/>
      <c r="J146" s="8"/>
      <c r="K146" s="7">
        <f>'3_Defaults'!$D$45</f>
        <v>0</v>
      </c>
      <c r="L146" s="8"/>
      <c r="M146" s="8"/>
      <c r="N146" s="7"/>
      <c r="O146" s="7"/>
      <c r="P146" s="9"/>
      <c r="Q146" s="7"/>
      <c r="R146" s="9">
        <f>'3_Defaults'!$D$44</f>
        <v>0</v>
      </c>
      <c r="S146" s="9"/>
      <c r="T146" s="10"/>
      <c r="U146" s="7">
        <f>'3_Defaults'!$D$40</f>
        <v>0</v>
      </c>
      <c r="V146" s="7">
        <f>'3_Defaults'!$D$41</f>
        <v>0</v>
      </c>
      <c r="W146" s="8">
        <f>'3_Defaults'!$D$42</f>
        <v>0</v>
      </c>
      <c r="X146" s="8">
        <f>'3_Defaults'!$D$43</f>
        <v>0</v>
      </c>
      <c r="Y146" s="7" t="str">
        <f>IF((OR('3_Defaults'!$F$25="Long Term Care Home",'3_Defaults'!$F$25="Retirement Home", '3_Defaults'!$F$25="Assisted Living Site")), '3_Defaults'!$E$25, "")</f>
        <v/>
      </c>
      <c r="Z146" s="7" t="str">
        <f>IFERROR(('3_Defaults'!$E$15),"")</f>
        <v/>
      </c>
    </row>
    <row r="147" spans="1:26" s="42" customFormat="1">
      <c r="A147" s="154"/>
      <c r="B147" s="155"/>
      <c r="C147" s="155"/>
      <c r="D147" s="156"/>
      <c r="E147" s="155"/>
      <c r="F147" s="8"/>
      <c r="G147" s="8"/>
      <c r="H147" s="8"/>
      <c r="I147" s="8"/>
      <c r="J147" s="8"/>
      <c r="K147" s="7">
        <f>'3_Defaults'!$D$45</f>
        <v>0</v>
      </c>
      <c r="L147" s="8"/>
      <c r="M147" s="8"/>
      <c r="N147" s="7"/>
      <c r="O147" s="7"/>
      <c r="P147" s="9"/>
      <c r="Q147" s="7"/>
      <c r="R147" s="9">
        <f>'3_Defaults'!$D$44</f>
        <v>0</v>
      </c>
      <c r="S147" s="9"/>
      <c r="T147" s="10"/>
      <c r="U147" s="7">
        <f>'3_Defaults'!$D$40</f>
        <v>0</v>
      </c>
      <c r="V147" s="7">
        <f>'3_Defaults'!$D$41</f>
        <v>0</v>
      </c>
      <c r="W147" s="8">
        <f>'3_Defaults'!$D$42</f>
        <v>0</v>
      </c>
      <c r="X147" s="8">
        <f>'3_Defaults'!$D$43</f>
        <v>0</v>
      </c>
      <c r="Y147" s="7" t="str">
        <f>IF((OR('3_Defaults'!$F$25="Long Term Care Home",'3_Defaults'!$F$25="Retirement Home", '3_Defaults'!$F$25="Assisted Living Site")), '3_Defaults'!$E$25, "")</f>
        <v/>
      </c>
      <c r="Z147" s="7" t="str">
        <f>IFERROR(('3_Defaults'!$E$15),"")</f>
        <v/>
      </c>
    </row>
    <row r="148" spans="1:26" s="42" customFormat="1">
      <c r="A148" s="154"/>
      <c r="B148" s="155"/>
      <c r="C148" s="155"/>
      <c r="D148" s="156"/>
      <c r="E148" s="155"/>
      <c r="F148" s="8"/>
      <c r="G148" s="8"/>
      <c r="H148" s="8"/>
      <c r="I148" s="8"/>
      <c r="J148" s="8"/>
      <c r="K148" s="7">
        <f>'3_Defaults'!$D$45</f>
        <v>0</v>
      </c>
      <c r="L148" s="8"/>
      <c r="M148" s="8"/>
      <c r="N148" s="7"/>
      <c r="O148" s="7"/>
      <c r="P148" s="9"/>
      <c r="Q148" s="7"/>
      <c r="R148" s="9">
        <f>'3_Defaults'!$D$44</f>
        <v>0</v>
      </c>
      <c r="S148" s="9"/>
      <c r="T148" s="10"/>
      <c r="U148" s="7">
        <f>'3_Defaults'!$D$40</f>
        <v>0</v>
      </c>
      <c r="V148" s="7">
        <f>'3_Defaults'!$D$41</f>
        <v>0</v>
      </c>
      <c r="W148" s="8">
        <f>'3_Defaults'!$D$42</f>
        <v>0</v>
      </c>
      <c r="X148" s="8">
        <f>'3_Defaults'!$D$43</f>
        <v>0</v>
      </c>
      <c r="Y148" s="7" t="str">
        <f>IF((OR('3_Defaults'!$F$25="Long Term Care Home",'3_Defaults'!$F$25="Retirement Home", '3_Defaults'!$F$25="Assisted Living Site")), '3_Defaults'!$E$25, "")</f>
        <v/>
      </c>
      <c r="Z148" s="7" t="str">
        <f>IFERROR(('3_Defaults'!$E$15),"")</f>
        <v/>
      </c>
    </row>
    <row r="149" spans="1:26" s="42" customFormat="1">
      <c r="A149" s="154"/>
      <c r="B149" s="155"/>
      <c r="C149" s="155"/>
      <c r="D149" s="156"/>
      <c r="E149" s="155"/>
      <c r="F149" s="8"/>
      <c r="G149" s="8"/>
      <c r="H149" s="8"/>
      <c r="I149" s="8"/>
      <c r="J149" s="8"/>
      <c r="K149" s="7">
        <f>'3_Defaults'!$D$45</f>
        <v>0</v>
      </c>
      <c r="L149" s="8"/>
      <c r="M149" s="8"/>
      <c r="N149" s="7"/>
      <c r="O149" s="7"/>
      <c r="P149" s="9"/>
      <c r="Q149" s="7"/>
      <c r="R149" s="9">
        <f>'3_Defaults'!$D$44</f>
        <v>0</v>
      </c>
      <c r="S149" s="9"/>
      <c r="T149" s="10"/>
      <c r="U149" s="7">
        <f>'3_Defaults'!$D$40</f>
        <v>0</v>
      </c>
      <c r="V149" s="7">
        <f>'3_Defaults'!$D$41</f>
        <v>0</v>
      </c>
      <c r="W149" s="8">
        <f>'3_Defaults'!$D$42</f>
        <v>0</v>
      </c>
      <c r="X149" s="8">
        <f>'3_Defaults'!$D$43</f>
        <v>0</v>
      </c>
      <c r="Y149" s="7" t="str">
        <f>IF((OR('3_Defaults'!$F$25="Long Term Care Home",'3_Defaults'!$F$25="Retirement Home", '3_Defaults'!$F$25="Assisted Living Site")), '3_Defaults'!$E$25, "")</f>
        <v/>
      </c>
      <c r="Z149" s="7" t="str">
        <f>IFERROR(('3_Defaults'!$E$15),"")</f>
        <v/>
      </c>
    </row>
    <row r="150" spans="1:26" s="42" customFormat="1">
      <c r="A150" s="154"/>
      <c r="B150" s="155"/>
      <c r="C150" s="155"/>
      <c r="D150" s="156"/>
      <c r="E150" s="155"/>
      <c r="F150" s="8"/>
      <c r="G150" s="8"/>
      <c r="H150" s="8"/>
      <c r="I150" s="8"/>
      <c r="J150" s="8"/>
      <c r="K150" s="7">
        <f>'3_Defaults'!$D$45</f>
        <v>0</v>
      </c>
      <c r="L150" s="8"/>
      <c r="M150" s="8"/>
      <c r="N150" s="7"/>
      <c r="O150" s="7"/>
      <c r="P150" s="9"/>
      <c r="Q150" s="7"/>
      <c r="R150" s="9">
        <f>'3_Defaults'!$D$44</f>
        <v>0</v>
      </c>
      <c r="S150" s="9"/>
      <c r="T150" s="10"/>
      <c r="U150" s="7">
        <f>'3_Defaults'!$D$40</f>
        <v>0</v>
      </c>
      <c r="V150" s="7">
        <f>'3_Defaults'!$D$41</f>
        <v>0</v>
      </c>
      <c r="W150" s="8">
        <f>'3_Defaults'!$D$42</f>
        <v>0</v>
      </c>
      <c r="X150" s="8">
        <f>'3_Defaults'!$D$43</f>
        <v>0</v>
      </c>
      <c r="Y150" s="7" t="str">
        <f>IF((OR('3_Defaults'!$F$25="Long Term Care Home",'3_Defaults'!$F$25="Retirement Home", '3_Defaults'!$F$25="Assisted Living Site")), '3_Defaults'!$E$25, "")</f>
        <v/>
      </c>
      <c r="Z150" s="7" t="str">
        <f>IFERROR(('3_Defaults'!$E$15),"")</f>
        <v/>
      </c>
    </row>
    <row r="151" spans="1:26" s="42" customFormat="1">
      <c r="A151" s="154"/>
      <c r="B151" s="155"/>
      <c r="C151" s="155"/>
      <c r="D151" s="156"/>
      <c r="E151" s="155"/>
      <c r="F151" s="8"/>
      <c r="G151" s="8"/>
      <c r="H151" s="8"/>
      <c r="I151" s="8"/>
      <c r="J151" s="8"/>
      <c r="K151" s="7">
        <f>'3_Defaults'!$D$45</f>
        <v>0</v>
      </c>
      <c r="L151" s="8"/>
      <c r="M151" s="8"/>
      <c r="N151" s="7"/>
      <c r="O151" s="7"/>
      <c r="P151" s="9"/>
      <c r="Q151" s="7"/>
      <c r="R151" s="9">
        <f>'3_Defaults'!$D$44</f>
        <v>0</v>
      </c>
      <c r="S151" s="9"/>
      <c r="T151" s="10"/>
      <c r="U151" s="7">
        <f>'3_Defaults'!$D$40</f>
        <v>0</v>
      </c>
      <c r="V151" s="7">
        <f>'3_Defaults'!$D$41</f>
        <v>0</v>
      </c>
      <c r="W151" s="8">
        <f>'3_Defaults'!$D$42</f>
        <v>0</v>
      </c>
      <c r="X151" s="8">
        <f>'3_Defaults'!$D$43</f>
        <v>0</v>
      </c>
      <c r="Y151" s="7" t="str">
        <f>IF((OR('3_Defaults'!$F$25="Long Term Care Home",'3_Defaults'!$F$25="Retirement Home", '3_Defaults'!$F$25="Assisted Living Site")), '3_Defaults'!$E$25, "")</f>
        <v/>
      </c>
      <c r="Z151" s="7" t="str">
        <f>IFERROR(('3_Defaults'!$E$15),"")</f>
        <v/>
      </c>
    </row>
    <row r="152" spans="1:26" s="42" customFormat="1">
      <c r="A152" s="154"/>
      <c r="B152" s="155"/>
      <c r="C152" s="155"/>
      <c r="D152" s="156"/>
      <c r="E152" s="155"/>
      <c r="F152" s="8"/>
      <c r="G152" s="8"/>
      <c r="H152" s="8"/>
      <c r="I152" s="8"/>
      <c r="J152" s="8"/>
      <c r="K152" s="7">
        <f>'3_Defaults'!$D$45</f>
        <v>0</v>
      </c>
      <c r="L152" s="8"/>
      <c r="M152" s="8"/>
      <c r="N152" s="7"/>
      <c r="O152" s="7"/>
      <c r="P152" s="9"/>
      <c r="Q152" s="7"/>
      <c r="R152" s="9">
        <f>'3_Defaults'!$D$44</f>
        <v>0</v>
      </c>
      <c r="S152" s="9"/>
      <c r="T152" s="10"/>
      <c r="U152" s="7">
        <f>'3_Defaults'!$D$40</f>
        <v>0</v>
      </c>
      <c r="V152" s="7">
        <f>'3_Defaults'!$D$41</f>
        <v>0</v>
      </c>
      <c r="W152" s="8">
        <f>'3_Defaults'!$D$42</f>
        <v>0</v>
      </c>
      <c r="X152" s="8">
        <f>'3_Defaults'!$D$43</f>
        <v>0</v>
      </c>
      <c r="Y152" s="7" t="str">
        <f>IF((OR('3_Defaults'!$F$25="Long Term Care Home",'3_Defaults'!$F$25="Retirement Home", '3_Defaults'!$F$25="Assisted Living Site")), '3_Defaults'!$E$25, "")</f>
        <v/>
      </c>
      <c r="Z152" s="7" t="str">
        <f>IFERROR(('3_Defaults'!$E$15),"")</f>
        <v/>
      </c>
    </row>
    <row r="153" spans="1:26" s="42" customFormat="1">
      <c r="A153" s="154"/>
      <c r="B153" s="155"/>
      <c r="C153" s="155"/>
      <c r="D153" s="156"/>
      <c r="E153" s="155"/>
      <c r="F153" s="8"/>
      <c r="G153" s="8"/>
      <c r="H153" s="8"/>
      <c r="I153" s="8"/>
      <c r="J153" s="8"/>
      <c r="K153" s="7">
        <f>'3_Defaults'!$D$45</f>
        <v>0</v>
      </c>
      <c r="L153" s="8"/>
      <c r="M153" s="8"/>
      <c r="N153" s="7"/>
      <c r="O153" s="7"/>
      <c r="P153" s="9"/>
      <c r="Q153" s="7"/>
      <c r="R153" s="9">
        <f>'3_Defaults'!$D$44</f>
        <v>0</v>
      </c>
      <c r="S153" s="9"/>
      <c r="T153" s="10"/>
      <c r="U153" s="7">
        <f>'3_Defaults'!$D$40</f>
        <v>0</v>
      </c>
      <c r="V153" s="7">
        <f>'3_Defaults'!$D$41</f>
        <v>0</v>
      </c>
      <c r="W153" s="8">
        <f>'3_Defaults'!$D$42</f>
        <v>0</v>
      </c>
      <c r="X153" s="8">
        <f>'3_Defaults'!$D$43</f>
        <v>0</v>
      </c>
      <c r="Y153" s="7" t="str">
        <f>IF((OR('3_Defaults'!$F$25="Long Term Care Home",'3_Defaults'!$F$25="Retirement Home", '3_Defaults'!$F$25="Assisted Living Site")), '3_Defaults'!$E$25, "")</f>
        <v/>
      </c>
      <c r="Z153" s="7" t="str">
        <f>IFERROR(('3_Defaults'!$E$15),"")</f>
        <v/>
      </c>
    </row>
    <row r="154" spans="1:26" s="42" customFormat="1">
      <c r="A154" s="154"/>
      <c r="B154" s="155"/>
      <c r="C154" s="155"/>
      <c r="D154" s="156"/>
      <c r="E154" s="155"/>
      <c r="F154" s="8"/>
      <c r="G154" s="8"/>
      <c r="H154" s="8"/>
      <c r="I154" s="8"/>
      <c r="J154" s="8"/>
      <c r="K154" s="7">
        <f>'3_Defaults'!$D$45</f>
        <v>0</v>
      </c>
      <c r="L154" s="8"/>
      <c r="M154" s="8"/>
      <c r="N154" s="7"/>
      <c r="O154" s="7"/>
      <c r="P154" s="9"/>
      <c r="Q154" s="7"/>
      <c r="R154" s="9">
        <f>'3_Defaults'!$D$44</f>
        <v>0</v>
      </c>
      <c r="S154" s="9"/>
      <c r="T154" s="10"/>
      <c r="U154" s="7">
        <f>'3_Defaults'!$D$40</f>
        <v>0</v>
      </c>
      <c r="V154" s="7">
        <f>'3_Defaults'!$D$41</f>
        <v>0</v>
      </c>
      <c r="W154" s="8">
        <f>'3_Defaults'!$D$42</f>
        <v>0</v>
      </c>
      <c r="X154" s="8">
        <f>'3_Defaults'!$D$43</f>
        <v>0</v>
      </c>
      <c r="Y154" s="7" t="str">
        <f>IF((OR('3_Defaults'!$F$25="Long Term Care Home",'3_Defaults'!$F$25="Retirement Home", '3_Defaults'!$F$25="Assisted Living Site")), '3_Defaults'!$E$25, "")</f>
        <v/>
      </c>
      <c r="Z154" s="7" t="str">
        <f>IFERROR(('3_Defaults'!$E$15),"")</f>
        <v/>
      </c>
    </row>
    <row r="155" spans="1:26" s="42" customFormat="1">
      <c r="A155" s="154"/>
      <c r="B155" s="155"/>
      <c r="C155" s="155"/>
      <c r="D155" s="156"/>
      <c r="E155" s="155"/>
      <c r="F155" s="8"/>
      <c r="G155" s="8"/>
      <c r="H155" s="8"/>
      <c r="I155" s="8"/>
      <c r="J155" s="8"/>
      <c r="K155" s="7">
        <f>'3_Defaults'!$D$45</f>
        <v>0</v>
      </c>
      <c r="L155" s="8"/>
      <c r="M155" s="8"/>
      <c r="N155" s="7"/>
      <c r="O155" s="7"/>
      <c r="P155" s="9"/>
      <c r="Q155" s="7"/>
      <c r="R155" s="9">
        <f>'3_Defaults'!$D$44</f>
        <v>0</v>
      </c>
      <c r="S155" s="9"/>
      <c r="T155" s="10"/>
      <c r="U155" s="7">
        <f>'3_Defaults'!$D$40</f>
        <v>0</v>
      </c>
      <c r="V155" s="7">
        <f>'3_Defaults'!$D$41</f>
        <v>0</v>
      </c>
      <c r="W155" s="8">
        <f>'3_Defaults'!$D$42</f>
        <v>0</v>
      </c>
      <c r="X155" s="8">
        <f>'3_Defaults'!$D$43</f>
        <v>0</v>
      </c>
      <c r="Y155" s="7" t="str">
        <f>IF((OR('3_Defaults'!$F$25="Long Term Care Home",'3_Defaults'!$F$25="Retirement Home", '3_Defaults'!$F$25="Assisted Living Site")), '3_Defaults'!$E$25, "")</f>
        <v/>
      </c>
      <c r="Z155" s="7" t="str">
        <f>IFERROR(('3_Defaults'!$E$15),"")</f>
        <v/>
      </c>
    </row>
    <row r="156" spans="1:26" s="42" customFormat="1">
      <c r="A156" s="154"/>
      <c r="B156" s="155"/>
      <c r="C156" s="155"/>
      <c r="D156" s="156"/>
      <c r="E156" s="155"/>
      <c r="F156" s="8"/>
      <c r="G156" s="8"/>
      <c r="H156" s="8"/>
      <c r="I156" s="8"/>
      <c r="J156" s="8"/>
      <c r="K156" s="7">
        <f>'3_Defaults'!$D$45</f>
        <v>0</v>
      </c>
      <c r="L156" s="8"/>
      <c r="M156" s="8"/>
      <c r="N156" s="7"/>
      <c r="O156" s="7"/>
      <c r="P156" s="9"/>
      <c r="Q156" s="7"/>
      <c r="R156" s="9">
        <f>'3_Defaults'!$D$44</f>
        <v>0</v>
      </c>
      <c r="S156" s="9"/>
      <c r="T156" s="10"/>
      <c r="U156" s="7">
        <f>'3_Defaults'!$D$40</f>
        <v>0</v>
      </c>
      <c r="V156" s="7">
        <f>'3_Defaults'!$D$41</f>
        <v>0</v>
      </c>
      <c r="W156" s="8">
        <f>'3_Defaults'!$D$42</f>
        <v>0</v>
      </c>
      <c r="X156" s="8">
        <f>'3_Defaults'!$D$43</f>
        <v>0</v>
      </c>
      <c r="Y156" s="7" t="str">
        <f>IF((OR('3_Defaults'!$F$25="Long Term Care Home",'3_Defaults'!$F$25="Retirement Home", '3_Defaults'!$F$25="Assisted Living Site")), '3_Defaults'!$E$25, "")</f>
        <v/>
      </c>
      <c r="Z156" s="7" t="str">
        <f>IFERROR(('3_Defaults'!$E$15),"")</f>
        <v/>
      </c>
    </row>
    <row r="157" spans="1:26" s="42" customFormat="1">
      <c r="A157" s="154"/>
      <c r="B157" s="155"/>
      <c r="C157" s="155"/>
      <c r="D157" s="156"/>
      <c r="E157" s="155"/>
      <c r="F157" s="8"/>
      <c r="G157" s="8"/>
      <c r="H157" s="8"/>
      <c r="I157" s="8"/>
      <c r="J157" s="8"/>
      <c r="K157" s="7">
        <f>'3_Defaults'!$D$45</f>
        <v>0</v>
      </c>
      <c r="L157" s="8"/>
      <c r="M157" s="8"/>
      <c r="N157" s="7"/>
      <c r="O157" s="7"/>
      <c r="P157" s="9"/>
      <c r="Q157" s="7"/>
      <c r="R157" s="9">
        <f>'3_Defaults'!$D$44</f>
        <v>0</v>
      </c>
      <c r="S157" s="9"/>
      <c r="T157" s="10"/>
      <c r="U157" s="7">
        <f>'3_Defaults'!$D$40</f>
        <v>0</v>
      </c>
      <c r="V157" s="7">
        <f>'3_Defaults'!$D$41</f>
        <v>0</v>
      </c>
      <c r="W157" s="8">
        <f>'3_Defaults'!$D$42</f>
        <v>0</v>
      </c>
      <c r="X157" s="8">
        <f>'3_Defaults'!$D$43</f>
        <v>0</v>
      </c>
      <c r="Y157" s="7" t="str">
        <f>IF((OR('3_Defaults'!$F$25="Long Term Care Home",'3_Defaults'!$F$25="Retirement Home", '3_Defaults'!$F$25="Assisted Living Site")), '3_Defaults'!$E$25, "")</f>
        <v/>
      </c>
      <c r="Z157" s="7" t="str">
        <f>IFERROR(('3_Defaults'!$E$15),"")</f>
        <v/>
      </c>
    </row>
    <row r="158" spans="1:26" s="42" customFormat="1">
      <c r="A158" s="154"/>
      <c r="B158" s="155"/>
      <c r="C158" s="155"/>
      <c r="D158" s="156"/>
      <c r="E158" s="155"/>
      <c r="F158" s="8"/>
      <c r="G158" s="8"/>
      <c r="H158" s="8"/>
      <c r="I158" s="8"/>
      <c r="J158" s="8"/>
      <c r="K158" s="7">
        <f>'3_Defaults'!$D$45</f>
        <v>0</v>
      </c>
      <c r="L158" s="8"/>
      <c r="M158" s="8"/>
      <c r="N158" s="7"/>
      <c r="O158" s="7"/>
      <c r="P158" s="9"/>
      <c r="Q158" s="7"/>
      <c r="R158" s="9">
        <f>'3_Defaults'!$D$44</f>
        <v>0</v>
      </c>
      <c r="S158" s="9"/>
      <c r="T158" s="10"/>
      <c r="U158" s="7">
        <f>'3_Defaults'!$D$40</f>
        <v>0</v>
      </c>
      <c r="V158" s="7">
        <f>'3_Defaults'!$D$41</f>
        <v>0</v>
      </c>
      <c r="W158" s="8">
        <f>'3_Defaults'!$D$42</f>
        <v>0</v>
      </c>
      <c r="X158" s="8">
        <f>'3_Defaults'!$D$43</f>
        <v>0</v>
      </c>
      <c r="Y158" s="7" t="str">
        <f>IF((OR('3_Defaults'!$F$25="Long Term Care Home",'3_Defaults'!$F$25="Retirement Home", '3_Defaults'!$F$25="Assisted Living Site")), '3_Defaults'!$E$25, "")</f>
        <v/>
      </c>
      <c r="Z158" s="7" t="str">
        <f>IFERROR(('3_Defaults'!$E$15),"")</f>
        <v/>
      </c>
    </row>
    <row r="159" spans="1:26" s="42" customFormat="1">
      <c r="A159" s="154"/>
      <c r="B159" s="155"/>
      <c r="C159" s="155"/>
      <c r="D159" s="156"/>
      <c r="E159" s="155"/>
      <c r="F159" s="8"/>
      <c r="G159" s="8"/>
      <c r="H159" s="8"/>
      <c r="I159" s="8"/>
      <c r="J159" s="8"/>
      <c r="K159" s="7">
        <f>'3_Defaults'!$D$45</f>
        <v>0</v>
      </c>
      <c r="L159" s="8"/>
      <c r="M159" s="8"/>
      <c r="N159" s="7"/>
      <c r="O159" s="7"/>
      <c r="P159" s="9"/>
      <c r="Q159" s="7"/>
      <c r="R159" s="9">
        <f>'3_Defaults'!$D$44</f>
        <v>0</v>
      </c>
      <c r="S159" s="9"/>
      <c r="T159" s="10"/>
      <c r="U159" s="7">
        <f>'3_Defaults'!$D$40</f>
        <v>0</v>
      </c>
      <c r="V159" s="7">
        <f>'3_Defaults'!$D$41</f>
        <v>0</v>
      </c>
      <c r="W159" s="8">
        <f>'3_Defaults'!$D$42</f>
        <v>0</v>
      </c>
      <c r="X159" s="8">
        <f>'3_Defaults'!$D$43</f>
        <v>0</v>
      </c>
      <c r="Y159" s="7" t="str">
        <f>IF((OR('3_Defaults'!$F$25="Long Term Care Home",'3_Defaults'!$F$25="Retirement Home", '3_Defaults'!$F$25="Assisted Living Site")), '3_Defaults'!$E$25, "")</f>
        <v/>
      </c>
      <c r="Z159" s="7" t="str">
        <f>IFERROR(('3_Defaults'!$E$15),"")</f>
        <v/>
      </c>
    </row>
    <row r="160" spans="1:26" s="42" customFormat="1">
      <c r="A160" s="154"/>
      <c r="B160" s="155"/>
      <c r="C160" s="155"/>
      <c r="D160" s="156"/>
      <c r="E160" s="155"/>
      <c r="F160" s="8"/>
      <c r="G160" s="8"/>
      <c r="H160" s="8"/>
      <c r="I160" s="8"/>
      <c r="J160" s="8"/>
      <c r="K160" s="7">
        <f>'3_Defaults'!$D$45</f>
        <v>0</v>
      </c>
      <c r="L160" s="8"/>
      <c r="M160" s="8"/>
      <c r="N160" s="7"/>
      <c r="O160" s="7"/>
      <c r="P160" s="9"/>
      <c r="Q160" s="7"/>
      <c r="R160" s="9">
        <f>'3_Defaults'!$D$44</f>
        <v>0</v>
      </c>
      <c r="S160" s="9"/>
      <c r="T160" s="10"/>
      <c r="U160" s="7">
        <f>'3_Defaults'!$D$40</f>
        <v>0</v>
      </c>
      <c r="V160" s="7">
        <f>'3_Defaults'!$D$41</f>
        <v>0</v>
      </c>
      <c r="W160" s="8">
        <f>'3_Defaults'!$D$42</f>
        <v>0</v>
      </c>
      <c r="X160" s="8">
        <f>'3_Defaults'!$D$43</f>
        <v>0</v>
      </c>
      <c r="Y160" s="7" t="str">
        <f>IF((OR('3_Defaults'!$F$25="Long Term Care Home",'3_Defaults'!$F$25="Retirement Home", '3_Defaults'!$F$25="Assisted Living Site")), '3_Defaults'!$E$25, "")</f>
        <v/>
      </c>
      <c r="Z160" s="7" t="str">
        <f>IFERROR(('3_Defaults'!$E$15),"")</f>
        <v/>
      </c>
    </row>
    <row r="161" spans="1:26" s="42" customFormat="1">
      <c r="A161" s="154"/>
      <c r="B161" s="155"/>
      <c r="C161" s="155"/>
      <c r="D161" s="156"/>
      <c r="E161" s="155"/>
      <c r="F161" s="8"/>
      <c r="G161" s="8"/>
      <c r="H161" s="8"/>
      <c r="I161" s="8"/>
      <c r="J161" s="8"/>
      <c r="K161" s="7">
        <f>'3_Defaults'!$D$45</f>
        <v>0</v>
      </c>
      <c r="L161" s="8"/>
      <c r="M161" s="8"/>
      <c r="N161" s="7"/>
      <c r="O161" s="7"/>
      <c r="P161" s="9"/>
      <c r="Q161" s="7"/>
      <c r="R161" s="9">
        <f>'3_Defaults'!$D$44</f>
        <v>0</v>
      </c>
      <c r="S161" s="9"/>
      <c r="T161" s="10"/>
      <c r="U161" s="7">
        <f>'3_Defaults'!$D$40</f>
        <v>0</v>
      </c>
      <c r="V161" s="7">
        <f>'3_Defaults'!$D$41</f>
        <v>0</v>
      </c>
      <c r="W161" s="8">
        <f>'3_Defaults'!$D$42</f>
        <v>0</v>
      </c>
      <c r="X161" s="8">
        <f>'3_Defaults'!$D$43</f>
        <v>0</v>
      </c>
      <c r="Y161" s="7" t="str">
        <f>IF((OR('3_Defaults'!$F$25="Long Term Care Home",'3_Defaults'!$F$25="Retirement Home", '3_Defaults'!$F$25="Assisted Living Site")), '3_Defaults'!$E$25, "")</f>
        <v/>
      </c>
      <c r="Z161" s="7" t="str">
        <f>IFERROR(('3_Defaults'!$E$15),"")</f>
        <v/>
      </c>
    </row>
    <row r="162" spans="1:26" s="42" customFormat="1">
      <c r="A162" s="154"/>
      <c r="B162" s="155"/>
      <c r="C162" s="155"/>
      <c r="D162" s="156"/>
      <c r="E162" s="155"/>
      <c r="F162" s="8"/>
      <c r="G162" s="8"/>
      <c r="H162" s="8"/>
      <c r="I162" s="8"/>
      <c r="J162" s="8"/>
      <c r="K162" s="7">
        <f>'3_Defaults'!$D$45</f>
        <v>0</v>
      </c>
      <c r="L162" s="8"/>
      <c r="M162" s="8"/>
      <c r="N162" s="7"/>
      <c r="O162" s="7"/>
      <c r="P162" s="9"/>
      <c r="Q162" s="7"/>
      <c r="R162" s="9">
        <f>'3_Defaults'!$D$44</f>
        <v>0</v>
      </c>
      <c r="S162" s="9"/>
      <c r="T162" s="10"/>
      <c r="U162" s="7">
        <f>'3_Defaults'!$D$40</f>
        <v>0</v>
      </c>
      <c r="V162" s="7">
        <f>'3_Defaults'!$D$41</f>
        <v>0</v>
      </c>
      <c r="W162" s="8">
        <f>'3_Defaults'!$D$42</f>
        <v>0</v>
      </c>
      <c r="X162" s="8">
        <f>'3_Defaults'!$D$43</f>
        <v>0</v>
      </c>
      <c r="Y162" s="7" t="str">
        <f>IF((OR('3_Defaults'!$F$25="Long Term Care Home",'3_Defaults'!$F$25="Retirement Home", '3_Defaults'!$F$25="Assisted Living Site")), '3_Defaults'!$E$25, "")</f>
        <v/>
      </c>
      <c r="Z162" s="7" t="str">
        <f>IFERROR(('3_Defaults'!$E$15),"")</f>
        <v/>
      </c>
    </row>
    <row r="163" spans="1:26" s="42" customFormat="1">
      <c r="A163" s="154"/>
      <c r="B163" s="155"/>
      <c r="C163" s="155"/>
      <c r="D163" s="156"/>
      <c r="E163" s="155"/>
      <c r="F163" s="8"/>
      <c r="G163" s="8"/>
      <c r="H163" s="8"/>
      <c r="I163" s="8"/>
      <c r="J163" s="8"/>
      <c r="K163" s="7">
        <f>'3_Defaults'!$D$45</f>
        <v>0</v>
      </c>
      <c r="L163" s="8"/>
      <c r="M163" s="8"/>
      <c r="N163" s="7"/>
      <c r="O163" s="7"/>
      <c r="P163" s="9"/>
      <c r="Q163" s="7"/>
      <c r="R163" s="9">
        <f>'3_Defaults'!$D$44</f>
        <v>0</v>
      </c>
      <c r="S163" s="9"/>
      <c r="T163" s="10"/>
      <c r="U163" s="7">
        <f>'3_Defaults'!$D$40</f>
        <v>0</v>
      </c>
      <c r="V163" s="7">
        <f>'3_Defaults'!$D$41</f>
        <v>0</v>
      </c>
      <c r="W163" s="8">
        <f>'3_Defaults'!$D$42</f>
        <v>0</v>
      </c>
      <c r="X163" s="8">
        <f>'3_Defaults'!$D$43</f>
        <v>0</v>
      </c>
      <c r="Y163" s="7" t="str">
        <f>IF((OR('3_Defaults'!$F$25="Long Term Care Home",'3_Defaults'!$F$25="Retirement Home", '3_Defaults'!$F$25="Assisted Living Site")), '3_Defaults'!$E$25, "")</f>
        <v/>
      </c>
      <c r="Z163" s="7" t="str">
        <f>IFERROR(('3_Defaults'!$E$15),"")</f>
        <v/>
      </c>
    </row>
    <row r="164" spans="1:26" s="42" customFormat="1">
      <c r="A164" s="154"/>
      <c r="B164" s="155"/>
      <c r="C164" s="155"/>
      <c r="D164" s="156"/>
      <c r="E164" s="155"/>
      <c r="F164" s="8"/>
      <c r="G164" s="8"/>
      <c r="H164" s="8"/>
      <c r="I164" s="8"/>
      <c r="J164" s="8"/>
      <c r="K164" s="7">
        <f>'3_Defaults'!$D$45</f>
        <v>0</v>
      </c>
      <c r="L164" s="8"/>
      <c r="M164" s="8"/>
      <c r="N164" s="7"/>
      <c r="O164" s="7"/>
      <c r="P164" s="9"/>
      <c r="Q164" s="7"/>
      <c r="R164" s="9">
        <f>'3_Defaults'!$D$44</f>
        <v>0</v>
      </c>
      <c r="S164" s="9"/>
      <c r="T164" s="10"/>
      <c r="U164" s="7">
        <f>'3_Defaults'!$D$40</f>
        <v>0</v>
      </c>
      <c r="V164" s="7">
        <f>'3_Defaults'!$D$41</f>
        <v>0</v>
      </c>
      <c r="W164" s="8">
        <f>'3_Defaults'!$D$42</f>
        <v>0</v>
      </c>
      <c r="X164" s="8">
        <f>'3_Defaults'!$D$43</f>
        <v>0</v>
      </c>
      <c r="Y164" s="7" t="str">
        <f>IF((OR('3_Defaults'!$F$25="Long Term Care Home",'3_Defaults'!$F$25="Retirement Home", '3_Defaults'!$F$25="Assisted Living Site")), '3_Defaults'!$E$25, "")</f>
        <v/>
      </c>
      <c r="Z164" s="7" t="str">
        <f>IFERROR(('3_Defaults'!$E$15),"")</f>
        <v/>
      </c>
    </row>
    <row r="165" spans="1:26" s="42" customFormat="1">
      <c r="A165" s="154"/>
      <c r="B165" s="155"/>
      <c r="C165" s="155"/>
      <c r="D165" s="156"/>
      <c r="E165" s="155"/>
      <c r="F165" s="8"/>
      <c r="G165" s="8"/>
      <c r="H165" s="8"/>
      <c r="I165" s="8"/>
      <c r="J165" s="8"/>
      <c r="K165" s="7">
        <f>'3_Defaults'!$D$45</f>
        <v>0</v>
      </c>
      <c r="L165" s="8"/>
      <c r="M165" s="8"/>
      <c r="N165" s="7"/>
      <c r="O165" s="7"/>
      <c r="P165" s="9"/>
      <c r="Q165" s="7"/>
      <c r="R165" s="9">
        <f>'3_Defaults'!$D$44</f>
        <v>0</v>
      </c>
      <c r="S165" s="9"/>
      <c r="T165" s="10"/>
      <c r="U165" s="7">
        <f>'3_Defaults'!$D$40</f>
        <v>0</v>
      </c>
      <c r="V165" s="7">
        <f>'3_Defaults'!$D$41</f>
        <v>0</v>
      </c>
      <c r="W165" s="8">
        <f>'3_Defaults'!$D$42</f>
        <v>0</v>
      </c>
      <c r="X165" s="8">
        <f>'3_Defaults'!$D$43</f>
        <v>0</v>
      </c>
      <c r="Y165" s="7" t="str">
        <f>IF((OR('3_Defaults'!$F$25="Long Term Care Home",'3_Defaults'!$F$25="Retirement Home", '3_Defaults'!$F$25="Assisted Living Site")), '3_Defaults'!$E$25, "")</f>
        <v/>
      </c>
      <c r="Z165" s="7" t="str">
        <f>IFERROR(('3_Defaults'!$E$15),"")</f>
        <v/>
      </c>
    </row>
    <row r="166" spans="1:26" s="42" customFormat="1">
      <c r="A166" s="154"/>
      <c r="B166" s="155"/>
      <c r="C166" s="155"/>
      <c r="D166" s="156"/>
      <c r="E166" s="155"/>
      <c r="F166" s="8"/>
      <c r="G166" s="8"/>
      <c r="H166" s="8"/>
      <c r="I166" s="8"/>
      <c r="J166" s="8"/>
      <c r="K166" s="7">
        <f>'3_Defaults'!$D$45</f>
        <v>0</v>
      </c>
      <c r="L166" s="8"/>
      <c r="M166" s="8"/>
      <c r="N166" s="7"/>
      <c r="O166" s="7"/>
      <c r="P166" s="9"/>
      <c r="Q166" s="7"/>
      <c r="R166" s="9">
        <f>'3_Defaults'!$D$44</f>
        <v>0</v>
      </c>
      <c r="S166" s="9"/>
      <c r="T166" s="10"/>
      <c r="U166" s="7">
        <f>'3_Defaults'!$D$40</f>
        <v>0</v>
      </c>
      <c r="V166" s="7">
        <f>'3_Defaults'!$D$41</f>
        <v>0</v>
      </c>
      <c r="W166" s="8">
        <f>'3_Defaults'!$D$42</f>
        <v>0</v>
      </c>
      <c r="X166" s="8">
        <f>'3_Defaults'!$D$43</f>
        <v>0</v>
      </c>
      <c r="Y166" s="7" t="str">
        <f>IF((OR('3_Defaults'!$F$25="Long Term Care Home",'3_Defaults'!$F$25="Retirement Home", '3_Defaults'!$F$25="Assisted Living Site")), '3_Defaults'!$E$25, "")</f>
        <v/>
      </c>
      <c r="Z166" s="7" t="str">
        <f>IFERROR(('3_Defaults'!$E$15),"")</f>
        <v/>
      </c>
    </row>
    <row r="167" spans="1:26" s="42" customFormat="1">
      <c r="A167" s="154"/>
      <c r="B167" s="155"/>
      <c r="C167" s="155"/>
      <c r="D167" s="156"/>
      <c r="E167" s="155"/>
      <c r="F167" s="8"/>
      <c r="G167" s="8"/>
      <c r="H167" s="8"/>
      <c r="I167" s="8"/>
      <c r="J167" s="8"/>
      <c r="K167" s="7">
        <f>'3_Defaults'!$D$45</f>
        <v>0</v>
      </c>
      <c r="L167" s="8"/>
      <c r="M167" s="8"/>
      <c r="N167" s="7"/>
      <c r="O167" s="7"/>
      <c r="P167" s="9"/>
      <c r="Q167" s="7"/>
      <c r="R167" s="9">
        <f>'3_Defaults'!$D$44</f>
        <v>0</v>
      </c>
      <c r="S167" s="9"/>
      <c r="T167" s="10"/>
      <c r="U167" s="7">
        <f>'3_Defaults'!$D$40</f>
        <v>0</v>
      </c>
      <c r="V167" s="7">
        <f>'3_Defaults'!$D$41</f>
        <v>0</v>
      </c>
      <c r="W167" s="8">
        <f>'3_Defaults'!$D$42</f>
        <v>0</v>
      </c>
      <c r="X167" s="8">
        <f>'3_Defaults'!$D$43</f>
        <v>0</v>
      </c>
      <c r="Y167" s="7" t="str">
        <f>IF((OR('3_Defaults'!$F$25="Long Term Care Home",'3_Defaults'!$F$25="Retirement Home", '3_Defaults'!$F$25="Assisted Living Site")), '3_Defaults'!$E$25, "")</f>
        <v/>
      </c>
      <c r="Z167" s="7" t="str">
        <f>IFERROR(('3_Defaults'!$E$15),"")</f>
        <v/>
      </c>
    </row>
    <row r="168" spans="1:26" s="42" customFormat="1">
      <c r="A168" s="154"/>
      <c r="B168" s="155"/>
      <c r="C168" s="155"/>
      <c r="D168" s="156"/>
      <c r="E168" s="155"/>
      <c r="F168" s="8"/>
      <c r="G168" s="8"/>
      <c r="H168" s="8"/>
      <c r="I168" s="8"/>
      <c r="J168" s="8"/>
      <c r="K168" s="7">
        <f>'3_Defaults'!$D$45</f>
        <v>0</v>
      </c>
      <c r="L168" s="8"/>
      <c r="M168" s="8"/>
      <c r="N168" s="7"/>
      <c r="O168" s="7"/>
      <c r="P168" s="9"/>
      <c r="Q168" s="7"/>
      <c r="R168" s="9">
        <f>'3_Defaults'!$D$44</f>
        <v>0</v>
      </c>
      <c r="S168" s="9"/>
      <c r="T168" s="10"/>
      <c r="U168" s="7">
        <f>'3_Defaults'!$D$40</f>
        <v>0</v>
      </c>
      <c r="V168" s="7">
        <f>'3_Defaults'!$D$41</f>
        <v>0</v>
      </c>
      <c r="W168" s="8">
        <f>'3_Defaults'!$D$42</f>
        <v>0</v>
      </c>
      <c r="X168" s="8">
        <f>'3_Defaults'!$D$43</f>
        <v>0</v>
      </c>
      <c r="Y168" s="7" t="str">
        <f>IF((OR('3_Defaults'!$F$25="Long Term Care Home",'3_Defaults'!$F$25="Retirement Home", '3_Defaults'!$F$25="Assisted Living Site")), '3_Defaults'!$E$25, "")</f>
        <v/>
      </c>
      <c r="Z168" s="7" t="str">
        <f>IFERROR(('3_Defaults'!$E$15),"")</f>
        <v/>
      </c>
    </row>
    <row r="169" spans="1:26" s="42" customFormat="1">
      <c r="A169" s="154"/>
      <c r="B169" s="155"/>
      <c r="C169" s="155"/>
      <c r="D169" s="156"/>
      <c r="E169" s="155"/>
      <c r="F169" s="8"/>
      <c r="G169" s="8"/>
      <c r="H169" s="8"/>
      <c r="I169" s="8"/>
      <c r="J169" s="8"/>
      <c r="K169" s="7">
        <f>'3_Defaults'!$D$45</f>
        <v>0</v>
      </c>
      <c r="L169" s="8"/>
      <c r="M169" s="8"/>
      <c r="N169" s="7"/>
      <c r="O169" s="7"/>
      <c r="P169" s="9"/>
      <c r="Q169" s="7"/>
      <c r="R169" s="9">
        <f>'3_Defaults'!$D$44</f>
        <v>0</v>
      </c>
      <c r="S169" s="9"/>
      <c r="T169" s="10"/>
      <c r="U169" s="7">
        <f>'3_Defaults'!$D$40</f>
        <v>0</v>
      </c>
      <c r="V169" s="7">
        <f>'3_Defaults'!$D$41</f>
        <v>0</v>
      </c>
      <c r="W169" s="8">
        <f>'3_Defaults'!$D$42</f>
        <v>0</v>
      </c>
      <c r="X169" s="8">
        <f>'3_Defaults'!$D$43</f>
        <v>0</v>
      </c>
      <c r="Y169" s="7" t="str">
        <f>IF((OR('3_Defaults'!$F$25="Long Term Care Home",'3_Defaults'!$F$25="Retirement Home", '3_Defaults'!$F$25="Assisted Living Site")), '3_Defaults'!$E$25, "")</f>
        <v/>
      </c>
      <c r="Z169" s="7" t="str">
        <f>IFERROR(('3_Defaults'!$E$15),"")</f>
        <v/>
      </c>
    </row>
    <row r="170" spans="1:26" s="42" customFormat="1">
      <c r="A170" s="154"/>
      <c r="B170" s="155"/>
      <c r="C170" s="155"/>
      <c r="D170" s="156"/>
      <c r="E170" s="155"/>
      <c r="F170" s="8"/>
      <c r="G170" s="8"/>
      <c r="H170" s="8"/>
      <c r="I170" s="8"/>
      <c r="J170" s="8"/>
      <c r="K170" s="7">
        <f>'3_Defaults'!$D$45</f>
        <v>0</v>
      </c>
      <c r="L170" s="8"/>
      <c r="M170" s="8"/>
      <c r="N170" s="7"/>
      <c r="O170" s="7"/>
      <c r="P170" s="9"/>
      <c r="Q170" s="7"/>
      <c r="R170" s="9">
        <f>'3_Defaults'!$D$44</f>
        <v>0</v>
      </c>
      <c r="S170" s="9"/>
      <c r="T170" s="10"/>
      <c r="U170" s="7">
        <f>'3_Defaults'!$D$40</f>
        <v>0</v>
      </c>
      <c r="V170" s="7">
        <f>'3_Defaults'!$D$41</f>
        <v>0</v>
      </c>
      <c r="W170" s="8">
        <f>'3_Defaults'!$D$42</f>
        <v>0</v>
      </c>
      <c r="X170" s="8">
        <f>'3_Defaults'!$D$43</f>
        <v>0</v>
      </c>
      <c r="Y170" s="7" t="str">
        <f>IF((OR('3_Defaults'!$F$25="Long Term Care Home",'3_Defaults'!$F$25="Retirement Home", '3_Defaults'!$F$25="Assisted Living Site")), '3_Defaults'!$E$25, "")</f>
        <v/>
      </c>
      <c r="Z170" s="7" t="str">
        <f>IFERROR(('3_Defaults'!$E$15),"")</f>
        <v/>
      </c>
    </row>
    <row r="171" spans="1:26" s="42" customFormat="1">
      <c r="A171" s="154"/>
      <c r="B171" s="155"/>
      <c r="C171" s="155"/>
      <c r="D171" s="156"/>
      <c r="E171" s="155"/>
      <c r="F171" s="8"/>
      <c r="G171" s="8"/>
      <c r="H171" s="8"/>
      <c r="I171" s="8"/>
      <c r="J171" s="8"/>
      <c r="K171" s="7">
        <f>'3_Defaults'!$D$45</f>
        <v>0</v>
      </c>
      <c r="L171" s="8"/>
      <c r="M171" s="8"/>
      <c r="N171" s="7"/>
      <c r="O171" s="7"/>
      <c r="P171" s="9"/>
      <c r="Q171" s="7"/>
      <c r="R171" s="9">
        <f>'3_Defaults'!$D$44</f>
        <v>0</v>
      </c>
      <c r="S171" s="9"/>
      <c r="T171" s="10"/>
      <c r="U171" s="7">
        <f>'3_Defaults'!$D$40</f>
        <v>0</v>
      </c>
      <c r="V171" s="7">
        <f>'3_Defaults'!$D$41</f>
        <v>0</v>
      </c>
      <c r="W171" s="8">
        <f>'3_Defaults'!$D$42</f>
        <v>0</v>
      </c>
      <c r="X171" s="8">
        <f>'3_Defaults'!$D$43</f>
        <v>0</v>
      </c>
      <c r="Y171" s="7" t="str">
        <f>IF((OR('3_Defaults'!$F$25="Long Term Care Home",'3_Defaults'!$F$25="Retirement Home", '3_Defaults'!$F$25="Assisted Living Site")), '3_Defaults'!$E$25, "")</f>
        <v/>
      </c>
      <c r="Z171" s="7" t="str">
        <f>IFERROR(('3_Defaults'!$E$15),"")</f>
        <v/>
      </c>
    </row>
    <row r="172" spans="1:26" s="42" customFormat="1">
      <c r="A172" s="154"/>
      <c r="B172" s="155"/>
      <c r="C172" s="155"/>
      <c r="D172" s="156"/>
      <c r="E172" s="155"/>
      <c r="F172" s="8"/>
      <c r="G172" s="8"/>
      <c r="H172" s="8"/>
      <c r="I172" s="8"/>
      <c r="J172" s="8"/>
      <c r="K172" s="7">
        <f>'3_Defaults'!$D$45</f>
        <v>0</v>
      </c>
      <c r="L172" s="8"/>
      <c r="M172" s="8"/>
      <c r="N172" s="7"/>
      <c r="O172" s="7"/>
      <c r="P172" s="9"/>
      <c r="Q172" s="7"/>
      <c r="R172" s="9">
        <f>'3_Defaults'!$D$44</f>
        <v>0</v>
      </c>
      <c r="S172" s="9"/>
      <c r="T172" s="10"/>
      <c r="U172" s="7">
        <f>'3_Defaults'!$D$40</f>
        <v>0</v>
      </c>
      <c r="V172" s="7">
        <f>'3_Defaults'!$D$41</f>
        <v>0</v>
      </c>
      <c r="W172" s="8">
        <f>'3_Defaults'!$D$42</f>
        <v>0</v>
      </c>
      <c r="X172" s="8">
        <f>'3_Defaults'!$D$43</f>
        <v>0</v>
      </c>
      <c r="Y172" s="7" t="str">
        <f>IF((OR('3_Defaults'!$F$25="Long Term Care Home",'3_Defaults'!$F$25="Retirement Home", '3_Defaults'!$F$25="Assisted Living Site")), '3_Defaults'!$E$25, "")</f>
        <v/>
      </c>
      <c r="Z172" s="7" t="str">
        <f>IFERROR(('3_Defaults'!$E$15),"")</f>
        <v/>
      </c>
    </row>
    <row r="173" spans="1:26" s="42" customFormat="1">
      <c r="A173" s="154"/>
      <c r="B173" s="155"/>
      <c r="C173" s="155"/>
      <c r="D173" s="156"/>
      <c r="E173" s="155"/>
      <c r="F173" s="8"/>
      <c r="G173" s="8"/>
      <c r="H173" s="8"/>
      <c r="I173" s="8"/>
      <c r="J173" s="8"/>
      <c r="K173" s="7">
        <f>'3_Defaults'!$D$45</f>
        <v>0</v>
      </c>
      <c r="L173" s="8"/>
      <c r="M173" s="8"/>
      <c r="N173" s="7"/>
      <c r="O173" s="7"/>
      <c r="P173" s="9"/>
      <c r="Q173" s="7"/>
      <c r="R173" s="9">
        <f>'3_Defaults'!$D$44</f>
        <v>0</v>
      </c>
      <c r="S173" s="9"/>
      <c r="T173" s="10"/>
      <c r="U173" s="7">
        <f>'3_Defaults'!$D$40</f>
        <v>0</v>
      </c>
      <c r="V173" s="7">
        <f>'3_Defaults'!$D$41</f>
        <v>0</v>
      </c>
      <c r="W173" s="8">
        <f>'3_Defaults'!$D$42</f>
        <v>0</v>
      </c>
      <c r="X173" s="8">
        <f>'3_Defaults'!$D$43</f>
        <v>0</v>
      </c>
      <c r="Y173" s="7" t="str">
        <f>IF((OR('3_Defaults'!$F$25="Long Term Care Home",'3_Defaults'!$F$25="Retirement Home", '3_Defaults'!$F$25="Assisted Living Site")), '3_Defaults'!$E$25, "")</f>
        <v/>
      </c>
      <c r="Z173" s="7" t="str">
        <f>IFERROR(('3_Defaults'!$E$15),"")</f>
        <v/>
      </c>
    </row>
    <row r="174" spans="1:26" s="42" customFormat="1">
      <c r="A174" s="154"/>
      <c r="B174" s="155"/>
      <c r="C174" s="155"/>
      <c r="D174" s="156"/>
      <c r="E174" s="155"/>
      <c r="F174" s="8"/>
      <c r="G174" s="8"/>
      <c r="H174" s="8"/>
      <c r="I174" s="8"/>
      <c r="J174" s="8"/>
      <c r="K174" s="7">
        <f>'3_Defaults'!$D$45</f>
        <v>0</v>
      </c>
      <c r="L174" s="8"/>
      <c r="M174" s="8"/>
      <c r="N174" s="7"/>
      <c r="O174" s="7"/>
      <c r="P174" s="9"/>
      <c r="Q174" s="7"/>
      <c r="R174" s="9">
        <f>'3_Defaults'!$D$44</f>
        <v>0</v>
      </c>
      <c r="S174" s="9"/>
      <c r="T174" s="10"/>
      <c r="U174" s="7">
        <f>'3_Defaults'!$D$40</f>
        <v>0</v>
      </c>
      <c r="V174" s="7">
        <f>'3_Defaults'!$D$41</f>
        <v>0</v>
      </c>
      <c r="W174" s="8">
        <f>'3_Defaults'!$D$42</f>
        <v>0</v>
      </c>
      <c r="X174" s="8">
        <f>'3_Defaults'!$D$43</f>
        <v>0</v>
      </c>
      <c r="Y174" s="7" t="str">
        <f>IF((OR('3_Defaults'!$F$25="Long Term Care Home",'3_Defaults'!$F$25="Retirement Home", '3_Defaults'!$F$25="Assisted Living Site")), '3_Defaults'!$E$25, "")</f>
        <v/>
      </c>
      <c r="Z174" s="7" t="str">
        <f>IFERROR(('3_Defaults'!$E$15),"")</f>
        <v/>
      </c>
    </row>
    <row r="175" spans="1:26" s="42" customFormat="1">
      <c r="A175" s="154"/>
      <c r="B175" s="155"/>
      <c r="C175" s="155"/>
      <c r="D175" s="156"/>
      <c r="E175" s="155"/>
      <c r="F175" s="8"/>
      <c r="G175" s="8"/>
      <c r="H175" s="8"/>
      <c r="I175" s="8"/>
      <c r="J175" s="8"/>
      <c r="K175" s="7">
        <f>'3_Defaults'!$D$45</f>
        <v>0</v>
      </c>
      <c r="L175" s="8"/>
      <c r="M175" s="8"/>
      <c r="N175" s="7"/>
      <c r="O175" s="7"/>
      <c r="P175" s="9"/>
      <c r="Q175" s="7"/>
      <c r="R175" s="9">
        <f>'3_Defaults'!$D$44</f>
        <v>0</v>
      </c>
      <c r="S175" s="9"/>
      <c r="T175" s="10"/>
      <c r="U175" s="7">
        <f>'3_Defaults'!$D$40</f>
        <v>0</v>
      </c>
      <c r="V175" s="7">
        <f>'3_Defaults'!$D$41</f>
        <v>0</v>
      </c>
      <c r="W175" s="8">
        <f>'3_Defaults'!$D$42</f>
        <v>0</v>
      </c>
      <c r="X175" s="8">
        <f>'3_Defaults'!$D$43</f>
        <v>0</v>
      </c>
      <c r="Y175" s="7" t="str">
        <f>IF((OR('3_Defaults'!$F$25="Long Term Care Home",'3_Defaults'!$F$25="Retirement Home", '3_Defaults'!$F$25="Assisted Living Site")), '3_Defaults'!$E$25, "")</f>
        <v/>
      </c>
      <c r="Z175" s="7" t="str">
        <f>IFERROR(('3_Defaults'!$E$15),"")</f>
        <v/>
      </c>
    </row>
    <row r="176" spans="1:26" s="42" customFormat="1">
      <c r="A176" s="154"/>
      <c r="B176" s="155"/>
      <c r="C176" s="155"/>
      <c r="D176" s="156"/>
      <c r="E176" s="155"/>
      <c r="F176" s="8"/>
      <c r="G176" s="8"/>
      <c r="H176" s="8"/>
      <c r="I176" s="8"/>
      <c r="J176" s="8"/>
      <c r="K176" s="7">
        <f>'3_Defaults'!$D$45</f>
        <v>0</v>
      </c>
      <c r="L176" s="8"/>
      <c r="M176" s="8"/>
      <c r="N176" s="7"/>
      <c r="O176" s="7"/>
      <c r="P176" s="9"/>
      <c r="Q176" s="7"/>
      <c r="R176" s="9">
        <f>'3_Defaults'!$D$44</f>
        <v>0</v>
      </c>
      <c r="S176" s="9"/>
      <c r="T176" s="10"/>
      <c r="U176" s="7">
        <f>'3_Defaults'!$D$40</f>
        <v>0</v>
      </c>
      <c r="V176" s="7">
        <f>'3_Defaults'!$D$41</f>
        <v>0</v>
      </c>
      <c r="W176" s="8">
        <f>'3_Defaults'!$D$42</f>
        <v>0</v>
      </c>
      <c r="X176" s="8">
        <f>'3_Defaults'!$D$43</f>
        <v>0</v>
      </c>
      <c r="Y176" s="7" t="str">
        <f>IF((OR('3_Defaults'!$F$25="Long Term Care Home",'3_Defaults'!$F$25="Retirement Home", '3_Defaults'!$F$25="Assisted Living Site")), '3_Defaults'!$E$25, "")</f>
        <v/>
      </c>
      <c r="Z176" s="7" t="str">
        <f>IFERROR(('3_Defaults'!$E$15),"")</f>
        <v/>
      </c>
    </row>
    <row r="177" spans="1:26" s="42" customFormat="1">
      <c r="A177" s="154"/>
      <c r="B177" s="155"/>
      <c r="C177" s="155"/>
      <c r="D177" s="156"/>
      <c r="E177" s="155"/>
      <c r="F177" s="8"/>
      <c r="G177" s="8"/>
      <c r="H177" s="8"/>
      <c r="I177" s="8"/>
      <c r="J177" s="8"/>
      <c r="K177" s="7">
        <f>'3_Defaults'!$D$45</f>
        <v>0</v>
      </c>
      <c r="L177" s="8"/>
      <c r="M177" s="8"/>
      <c r="N177" s="7"/>
      <c r="O177" s="7"/>
      <c r="P177" s="9"/>
      <c r="Q177" s="7"/>
      <c r="R177" s="9">
        <f>'3_Defaults'!$D$44</f>
        <v>0</v>
      </c>
      <c r="S177" s="9"/>
      <c r="T177" s="10"/>
      <c r="U177" s="7">
        <f>'3_Defaults'!$D$40</f>
        <v>0</v>
      </c>
      <c r="V177" s="7">
        <f>'3_Defaults'!$D$41</f>
        <v>0</v>
      </c>
      <c r="W177" s="8">
        <f>'3_Defaults'!$D$42</f>
        <v>0</v>
      </c>
      <c r="X177" s="8">
        <f>'3_Defaults'!$D$43</f>
        <v>0</v>
      </c>
      <c r="Y177" s="7" t="str">
        <f>IF((OR('3_Defaults'!$F$25="Long Term Care Home",'3_Defaults'!$F$25="Retirement Home", '3_Defaults'!$F$25="Assisted Living Site")), '3_Defaults'!$E$25, "")</f>
        <v/>
      </c>
      <c r="Z177" s="7" t="str">
        <f>IFERROR(('3_Defaults'!$E$15),"")</f>
        <v/>
      </c>
    </row>
    <row r="178" spans="1:26" s="42" customFormat="1">
      <c r="A178" s="154"/>
      <c r="B178" s="155"/>
      <c r="C178" s="155"/>
      <c r="D178" s="156"/>
      <c r="E178" s="155"/>
      <c r="F178" s="8"/>
      <c r="G178" s="8"/>
      <c r="H178" s="8"/>
      <c r="I178" s="8"/>
      <c r="J178" s="8"/>
      <c r="K178" s="7">
        <f>'3_Defaults'!$D$45</f>
        <v>0</v>
      </c>
      <c r="L178" s="8"/>
      <c r="M178" s="8"/>
      <c r="N178" s="7"/>
      <c r="O178" s="7"/>
      <c r="P178" s="9"/>
      <c r="Q178" s="7"/>
      <c r="R178" s="9">
        <f>'3_Defaults'!$D$44</f>
        <v>0</v>
      </c>
      <c r="S178" s="9"/>
      <c r="T178" s="10"/>
      <c r="U178" s="7">
        <f>'3_Defaults'!$D$40</f>
        <v>0</v>
      </c>
      <c r="V178" s="7">
        <f>'3_Defaults'!$D$41</f>
        <v>0</v>
      </c>
      <c r="W178" s="8">
        <f>'3_Defaults'!$D$42</f>
        <v>0</v>
      </c>
      <c r="X178" s="8">
        <f>'3_Defaults'!$D$43</f>
        <v>0</v>
      </c>
      <c r="Y178" s="7" t="str">
        <f>IF((OR('3_Defaults'!$F$25="Long Term Care Home",'3_Defaults'!$F$25="Retirement Home", '3_Defaults'!$F$25="Assisted Living Site")), '3_Defaults'!$E$25, "")</f>
        <v/>
      </c>
      <c r="Z178" s="7" t="str">
        <f>IFERROR(('3_Defaults'!$E$15),"")</f>
        <v/>
      </c>
    </row>
    <row r="179" spans="1:26" s="42" customFormat="1">
      <c r="A179" s="154"/>
      <c r="B179" s="155"/>
      <c r="C179" s="155"/>
      <c r="D179" s="156"/>
      <c r="E179" s="155"/>
      <c r="F179" s="8"/>
      <c r="G179" s="8"/>
      <c r="H179" s="8"/>
      <c r="I179" s="8"/>
      <c r="J179" s="8"/>
      <c r="K179" s="7">
        <f>'3_Defaults'!$D$45</f>
        <v>0</v>
      </c>
      <c r="L179" s="8"/>
      <c r="M179" s="8"/>
      <c r="N179" s="7"/>
      <c r="O179" s="7"/>
      <c r="P179" s="9"/>
      <c r="Q179" s="7"/>
      <c r="R179" s="9">
        <f>'3_Defaults'!$D$44</f>
        <v>0</v>
      </c>
      <c r="S179" s="9"/>
      <c r="T179" s="10"/>
      <c r="U179" s="7">
        <f>'3_Defaults'!$D$40</f>
        <v>0</v>
      </c>
      <c r="V179" s="7">
        <f>'3_Defaults'!$D$41</f>
        <v>0</v>
      </c>
      <c r="W179" s="8">
        <f>'3_Defaults'!$D$42</f>
        <v>0</v>
      </c>
      <c r="X179" s="8">
        <f>'3_Defaults'!$D$43</f>
        <v>0</v>
      </c>
      <c r="Y179" s="7" t="str">
        <f>IF((OR('3_Defaults'!$F$25="Long Term Care Home",'3_Defaults'!$F$25="Retirement Home", '3_Defaults'!$F$25="Assisted Living Site")), '3_Defaults'!$E$25, "")</f>
        <v/>
      </c>
      <c r="Z179" s="7" t="str">
        <f>IFERROR(('3_Defaults'!$E$15),"")</f>
        <v/>
      </c>
    </row>
    <row r="180" spans="1:26" s="42" customFormat="1">
      <c r="A180" s="154"/>
      <c r="B180" s="155"/>
      <c r="C180" s="155"/>
      <c r="D180" s="156"/>
      <c r="E180" s="155"/>
      <c r="F180" s="8"/>
      <c r="G180" s="8"/>
      <c r="H180" s="8"/>
      <c r="I180" s="8"/>
      <c r="J180" s="8"/>
      <c r="K180" s="7">
        <f>'3_Defaults'!$D$45</f>
        <v>0</v>
      </c>
      <c r="L180" s="8"/>
      <c r="M180" s="8"/>
      <c r="N180" s="7"/>
      <c r="O180" s="7"/>
      <c r="P180" s="9"/>
      <c r="Q180" s="7"/>
      <c r="R180" s="9">
        <f>'3_Defaults'!$D$44</f>
        <v>0</v>
      </c>
      <c r="S180" s="9"/>
      <c r="T180" s="10"/>
      <c r="U180" s="7">
        <f>'3_Defaults'!$D$40</f>
        <v>0</v>
      </c>
      <c r="V180" s="7">
        <f>'3_Defaults'!$D$41</f>
        <v>0</v>
      </c>
      <c r="W180" s="8">
        <f>'3_Defaults'!$D$42</f>
        <v>0</v>
      </c>
      <c r="X180" s="8">
        <f>'3_Defaults'!$D$43</f>
        <v>0</v>
      </c>
      <c r="Y180" s="7" t="str">
        <f>IF((OR('3_Defaults'!$F$25="Long Term Care Home",'3_Defaults'!$F$25="Retirement Home", '3_Defaults'!$F$25="Assisted Living Site")), '3_Defaults'!$E$25, "")</f>
        <v/>
      </c>
      <c r="Z180" s="7" t="str">
        <f>IFERROR(('3_Defaults'!$E$15),"")</f>
        <v/>
      </c>
    </row>
    <row r="181" spans="1:26" s="42" customFormat="1">
      <c r="A181" s="154"/>
      <c r="B181" s="155"/>
      <c r="C181" s="155"/>
      <c r="D181" s="156"/>
      <c r="E181" s="155"/>
      <c r="F181" s="8"/>
      <c r="G181" s="8"/>
      <c r="H181" s="8"/>
      <c r="I181" s="8"/>
      <c r="J181" s="8"/>
      <c r="K181" s="7">
        <f>'3_Defaults'!$D$45</f>
        <v>0</v>
      </c>
      <c r="L181" s="8"/>
      <c r="M181" s="8"/>
      <c r="N181" s="7"/>
      <c r="O181" s="7"/>
      <c r="P181" s="9"/>
      <c r="Q181" s="7"/>
      <c r="R181" s="9">
        <f>'3_Defaults'!$D$44</f>
        <v>0</v>
      </c>
      <c r="S181" s="9"/>
      <c r="T181" s="10"/>
      <c r="U181" s="7">
        <f>'3_Defaults'!$D$40</f>
        <v>0</v>
      </c>
      <c r="V181" s="7">
        <f>'3_Defaults'!$D$41</f>
        <v>0</v>
      </c>
      <c r="W181" s="8">
        <f>'3_Defaults'!$D$42</f>
        <v>0</v>
      </c>
      <c r="X181" s="8">
        <f>'3_Defaults'!$D$43</f>
        <v>0</v>
      </c>
      <c r="Y181" s="7" t="str">
        <f>IF((OR('3_Defaults'!$F$25="Long Term Care Home",'3_Defaults'!$F$25="Retirement Home", '3_Defaults'!$F$25="Assisted Living Site")), '3_Defaults'!$E$25, "")</f>
        <v/>
      </c>
      <c r="Z181" s="7" t="str">
        <f>IFERROR(('3_Defaults'!$E$15),"")</f>
        <v/>
      </c>
    </row>
    <row r="182" spans="1:26" s="42" customFormat="1">
      <c r="A182" s="154"/>
      <c r="B182" s="155"/>
      <c r="C182" s="155"/>
      <c r="D182" s="156"/>
      <c r="E182" s="155"/>
      <c r="F182" s="8"/>
      <c r="G182" s="8"/>
      <c r="H182" s="8"/>
      <c r="I182" s="8"/>
      <c r="J182" s="8"/>
      <c r="K182" s="7">
        <f>'3_Defaults'!$D$45</f>
        <v>0</v>
      </c>
      <c r="L182" s="8"/>
      <c r="M182" s="8"/>
      <c r="N182" s="7"/>
      <c r="O182" s="7"/>
      <c r="P182" s="9"/>
      <c r="Q182" s="7"/>
      <c r="R182" s="9">
        <f>'3_Defaults'!$D$44</f>
        <v>0</v>
      </c>
      <c r="S182" s="9"/>
      <c r="T182" s="10"/>
      <c r="U182" s="7">
        <f>'3_Defaults'!$D$40</f>
        <v>0</v>
      </c>
      <c r="V182" s="7">
        <f>'3_Defaults'!$D$41</f>
        <v>0</v>
      </c>
      <c r="W182" s="8">
        <f>'3_Defaults'!$D$42</f>
        <v>0</v>
      </c>
      <c r="X182" s="8">
        <f>'3_Defaults'!$D$43</f>
        <v>0</v>
      </c>
      <c r="Y182" s="7" t="str">
        <f>IF((OR('3_Defaults'!$F$25="Long Term Care Home",'3_Defaults'!$F$25="Retirement Home", '3_Defaults'!$F$25="Assisted Living Site")), '3_Defaults'!$E$25, "")</f>
        <v/>
      </c>
      <c r="Z182" s="7" t="str">
        <f>IFERROR(('3_Defaults'!$E$15),"")</f>
        <v/>
      </c>
    </row>
    <row r="183" spans="1:26" s="42" customFormat="1">
      <c r="A183" s="154"/>
      <c r="B183" s="155"/>
      <c r="C183" s="155"/>
      <c r="D183" s="156"/>
      <c r="E183" s="155"/>
      <c r="F183" s="8"/>
      <c r="G183" s="8"/>
      <c r="H183" s="8"/>
      <c r="I183" s="8"/>
      <c r="J183" s="8"/>
      <c r="K183" s="7">
        <f>'3_Defaults'!$D$45</f>
        <v>0</v>
      </c>
      <c r="L183" s="8"/>
      <c r="M183" s="8"/>
      <c r="N183" s="7"/>
      <c r="O183" s="7"/>
      <c r="P183" s="9"/>
      <c r="Q183" s="7"/>
      <c r="R183" s="9">
        <f>'3_Defaults'!$D$44</f>
        <v>0</v>
      </c>
      <c r="S183" s="9"/>
      <c r="T183" s="10"/>
      <c r="U183" s="7">
        <f>'3_Defaults'!$D$40</f>
        <v>0</v>
      </c>
      <c r="V183" s="7">
        <f>'3_Defaults'!$D$41</f>
        <v>0</v>
      </c>
      <c r="W183" s="8">
        <f>'3_Defaults'!$D$42</f>
        <v>0</v>
      </c>
      <c r="X183" s="8">
        <f>'3_Defaults'!$D$43</f>
        <v>0</v>
      </c>
      <c r="Y183" s="7" t="str">
        <f>IF((OR('3_Defaults'!$F$25="Long Term Care Home",'3_Defaults'!$F$25="Retirement Home", '3_Defaults'!$F$25="Assisted Living Site")), '3_Defaults'!$E$25, "")</f>
        <v/>
      </c>
      <c r="Z183" s="7" t="str">
        <f>IFERROR(('3_Defaults'!$E$15),"")</f>
        <v/>
      </c>
    </row>
    <row r="184" spans="1:26" s="42" customFormat="1">
      <c r="A184" s="154"/>
      <c r="B184" s="155"/>
      <c r="C184" s="155"/>
      <c r="D184" s="156"/>
      <c r="E184" s="155"/>
      <c r="F184" s="8"/>
      <c r="G184" s="8"/>
      <c r="H184" s="8"/>
      <c r="I184" s="8"/>
      <c r="J184" s="8"/>
      <c r="K184" s="7">
        <f>'3_Defaults'!$D$45</f>
        <v>0</v>
      </c>
      <c r="L184" s="8"/>
      <c r="M184" s="8"/>
      <c r="N184" s="7"/>
      <c r="O184" s="7"/>
      <c r="P184" s="9"/>
      <c r="Q184" s="7"/>
      <c r="R184" s="9">
        <f>'3_Defaults'!$D$44</f>
        <v>0</v>
      </c>
      <c r="S184" s="9"/>
      <c r="T184" s="10"/>
      <c r="U184" s="7">
        <f>'3_Defaults'!$D$40</f>
        <v>0</v>
      </c>
      <c r="V184" s="7">
        <f>'3_Defaults'!$D$41</f>
        <v>0</v>
      </c>
      <c r="W184" s="8">
        <f>'3_Defaults'!$D$42</f>
        <v>0</v>
      </c>
      <c r="X184" s="8">
        <f>'3_Defaults'!$D$43</f>
        <v>0</v>
      </c>
      <c r="Y184" s="7" t="str">
        <f>IF((OR('3_Defaults'!$F$25="Long Term Care Home",'3_Defaults'!$F$25="Retirement Home", '3_Defaults'!$F$25="Assisted Living Site")), '3_Defaults'!$E$25, "")</f>
        <v/>
      </c>
      <c r="Z184" s="7" t="str">
        <f>IFERROR(('3_Defaults'!$E$15),"")</f>
        <v/>
      </c>
    </row>
    <row r="185" spans="1:26" s="42" customFormat="1">
      <c r="A185" s="154"/>
      <c r="B185" s="155"/>
      <c r="C185" s="155"/>
      <c r="D185" s="156"/>
      <c r="E185" s="155"/>
      <c r="F185" s="8"/>
      <c r="G185" s="8"/>
      <c r="H185" s="8"/>
      <c r="I185" s="8"/>
      <c r="J185" s="8"/>
      <c r="K185" s="7">
        <f>'3_Defaults'!$D$45</f>
        <v>0</v>
      </c>
      <c r="L185" s="8"/>
      <c r="M185" s="8"/>
      <c r="N185" s="7"/>
      <c r="O185" s="7"/>
      <c r="P185" s="9"/>
      <c r="Q185" s="7"/>
      <c r="R185" s="9">
        <f>'3_Defaults'!$D$44</f>
        <v>0</v>
      </c>
      <c r="S185" s="9"/>
      <c r="T185" s="10"/>
      <c r="U185" s="7">
        <f>'3_Defaults'!$D$40</f>
        <v>0</v>
      </c>
      <c r="V185" s="7">
        <f>'3_Defaults'!$D$41</f>
        <v>0</v>
      </c>
      <c r="W185" s="8">
        <f>'3_Defaults'!$D$42</f>
        <v>0</v>
      </c>
      <c r="X185" s="8">
        <f>'3_Defaults'!$D$43</f>
        <v>0</v>
      </c>
      <c r="Y185" s="7" t="str">
        <f>IF((OR('3_Defaults'!$F$25="Long Term Care Home",'3_Defaults'!$F$25="Retirement Home", '3_Defaults'!$F$25="Assisted Living Site")), '3_Defaults'!$E$25, "")</f>
        <v/>
      </c>
      <c r="Z185" s="7" t="str">
        <f>IFERROR(('3_Defaults'!$E$15),"")</f>
        <v/>
      </c>
    </row>
    <row r="186" spans="1:26" s="42" customFormat="1">
      <c r="A186" s="154"/>
      <c r="B186" s="155"/>
      <c r="C186" s="155"/>
      <c r="D186" s="156"/>
      <c r="E186" s="155"/>
      <c r="F186" s="8"/>
      <c r="G186" s="8"/>
      <c r="H186" s="8"/>
      <c r="I186" s="8"/>
      <c r="J186" s="8"/>
      <c r="K186" s="7">
        <f>'3_Defaults'!$D$45</f>
        <v>0</v>
      </c>
      <c r="L186" s="8"/>
      <c r="M186" s="8"/>
      <c r="N186" s="7"/>
      <c r="O186" s="7"/>
      <c r="P186" s="9"/>
      <c r="Q186" s="7"/>
      <c r="R186" s="9">
        <f>'3_Defaults'!$D$44</f>
        <v>0</v>
      </c>
      <c r="S186" s="9"/>
      <c r="T186" s="10"/>
      <c r="U186" s="7">
        <f>'3_Defaults'!$D$40</f>
        <v>0</v>
      </c>
      <c r="V186" s="7">
        <f>'3_Defaults'!$D$41</f>
        <v>0</v>
      </c>
      <c r="W186" s="8">
        <f>'3_Defaults'!$D$42</f>
        <v>0</v>
      </c>
      <c r="X186" s="8">
        <f>'3_Defaults'!$D$43</f>
        <v>0</v>
      </c>
      <c r="Y186" s="7" t="str">
        <f>IF((OR('3_Defaults'!$F$25="Long Term Care Home",'3_Defaults'!$F$25="Retirement Home", '3_Defaults'!$F$25="Assisted Living Site")), '3_Defaults'!$E$25, "")</f>
        <v/>
      </c>
      <c r="Z186" s="7" t="str">
        <f>IFERROR(('3_Defaults'!$E$15),"")</f>
        <v/>
      </c>
    </row>
    <row r="187" spans="1:26" s="42" customFormat="1">
      <c r="A187" s="154"/>
      <c r="B187" s="155"/>
      <c r="C187" s="155"/>
      <c r="D187" s="156"/>
      <c r="E187" s="155"/>
      <c r="F187" s="8"/>
      <c r="G187" s="8"/>
      <c r="H187" s="8"/>
      <c r="I187" s="8"/>
      <c r="J187" s="8"/>
      <c r="K187" s="7">
        <f>'3_Defaults'!$D$45</f>
        <v>0</v>
      </c>
      <c r="L187" s="8"/>
      <c r="M187" s="8"/>
      <c r="N187" s="7"/>
      <c r="O187" s="7"/>
      <c r="P187" s="9"/>
      <c r="Q187" s="7"/>
      <c r="R187" s="9">
        <f>'3_Defaults'!$D$44</f>
        <v>0</v>
      </c>
      <c r="S187" s="9"/>
      <c r="T187" s="10"/>
      <c r="U187" s="7">
        <f>'3_Defaults'!$D$40</f>
        <v>0</v>
      </c>
      <c r="V187" s="7">
        <f>'3_Defaults'!$D$41</f>
        <v>0</v>
      </c>
      <c r="W187" s="8">
        <f>'3_Defaults'!$D$42</f>
        <v>0</v>
      </c>
      <c r="X187" s="8">
        <f>'3_Defaults'!$D$43</f>
        <v>0</v>
      </c>
      <c r="Y187" s="7" t="str">
        <f>IF((OR('3_Defaults'!$F$25="Long Term Care Home",'3_Defaults'!$F$25="Retirement Home", '3_Defaults'!$F$25="Assisted Living Site")), '3_Defaults'!$E$25, "")</f>
        <v/>
      </c>
      <c r="Z187" s="7" t="str">
        <f>IFERROR(('3_Defaults'!$E$15),"")</f>
        <v/>
      </c>
    </row>
    <row r="188" spans="1:26" s="42" customFormat="1">
      <c r="A188" s="154"/>
      <c r="B188" s="155"/>
      <c r="C188" s="155"/>
      <c r="D188" s="156"/>
      <c r="E188" s="155"/>
      <c r="F188" s="8"/>
      <c r="G188" s="8"/>
      <c r="H188" s="8"/>
      <c r="I188" s="8"/>
      <c r="J188" s="8"/>
      <c r="K188" s="7">
        <f>'3_Defaults'!$D$45</f>
        <v>0</v>
      </c>
      <c r="L188" s="8"/>
      <c r="M188" s="8"/>
      <c r="N188" s="7"/>
      <c r="O188" s="7"/>
      <c r="P188" s="9"/>
      <c r="Q188" s="7"/>
      <c r="R188" s="9">
        <f>'3_Defaults'!$D$44</f>
        <v>0</v>
      </c>
      <c r="S188" s="9"/>
      <c r="T188" s="10"/>
      <c r="U188" s="7">
        <f>'3_Defaults'!$D$40</f>
        <v>0</v>
      </c>
      <c r="V188" s="7">
        <f>'3_Defaults'!$D$41</f>
        <v>0</v>
      </c>
      <c r="W188" s="8">
        <f>'3_Defaults'!$D$42</f>
        <v>0</v>
      </c>
      <c r="X188" s="8">
        <f>'3_Defaults'!$D$43</f>
        <v>0</v>
      </c>
      <c r="Y188" s="7" t="str">
        <f>IF((OR('3_Defaults'!$F$25="Long Term Care Home",'3_Defaults'!$F$25="Retirement Home", '3_Defaults'!$F$25="Assisted Living Site")), '3_Defaults'!$E$25, "")</f>
        <v/>
      </c>
      <c r="Z188" s="7" t="str">
        <f>IFERROR(('3_Defaults'!$E$15),"")</f>
        <v/>
      </c>
    </row>
    <row r="189" spans="1:26" s="42" customFormat="1">
      <c r="A189" s="154"/>
      <c r="B189" s="155"/>
      <c r="C189" s="155"/>
      <c r="D189" s="156"/>
      <c r="E189" s="155"/>
      <c r="F189" s="8"/>
      <c r="G189" s="8"/>
      <c r="H189" s="8"/>
      <c r="I189" s="8"/>
      <c r="J189" s="8"/>
      <c r="K189" s="7">
        <f>'3_Defaults'!$D$45</f>
        <v>0</v>
      </c>
      <c r="L189" s="8"/>
      <c r="M189" s="8"/>
      <c r="N189" s="7"/>
      <c r="O189" s="7"/>
      <c r="P189" s="9"/>
      <c r="Q189" s="7"/>
      <c r="R189" s="9">
        <f>'3_Defaults'!$D$44</f>
        <v>0</v>
      </c>
      <c r="S189" s="9"/>
      <c r="T189" s="10"/>
      <c r="U189" s="7">
        <f>'3_Defaults'!$D$40</f>
        <v>0</v>
      </c>
      <c r="V189" s="7">
        <f>'3_Defaults'!$D$41</f>
        <v>0</v>
      </c>
      <c r="W189" s="8">
        <f>'3_Defaults'!$D$42</f>
        <v>0</v>
      </c>
      <c r="X189" s="8">
        <f>'3_Defaults'!$D$43</f>
        <v>0</v>
      </c>
      <c r="Y189" s="7" t="str">
        <f>IF((OR('3_Defaults'!$F$25="Long Term Care Home",'3_Defaults'!$F$25="Retirement Home", '3_Defaults'!$F$25="Assisted Living Site")), '3_Defaults'!$E$25, "")</f>
        <v/>
      </c>
      <c r="Z189" s="7" t="str">
        <f>IFERROR(('3_Defaults'!$E$15),"")</f>
        <v/>
      </c>
    </row>
    <row r="190" spans="1:26" s="42" customFormat="1">
      <c r="A190" s="154"/>
      <c r="B190" s="155"/>
      <c r="C190" s="155"/>
      <c r="D190" s="156"/>
      <c r="E190" s="155"/>
      <c r="F190" s="8"/>
      <c r="G190" s="8"/>
      <c r="H190" s="8"/>
      <c r="I190" s="8"/>
      <c r="J190" s="8"/>
      <c r="K190" s="7">
        <f>'3_Defaults'!$D$45</f>
        <v>0</v>
      </c>
      <c r="L190" s="8"/>
      <c r="M190" s="8"/>
      <c r="N190" s="7"/>
      <c r="O190" s="7"/>
      <c r="P190" s="9"/>
      <c r="Q190" s="7"/>
      <c r="R190" s="9">
        <f>'3_Defaults'!$D$44</f>
        <v>0</v>
      </c>
      <c r="S190" s="9"/>
      <c r="T190" s="10"/>
      <c r="U190" s="7">
        <f>'3_Defaults'!$D$40</f>
        <v>0</v>
      </c>
      <c r="V190" s="7">
        <f>'3_Defaults'!$D$41</f>
        <v>0</v>
      </c>
      <c r="W190" s="8">
        <f>'3_Defaults'!$D$42</f>
        <v>0</v>
      </c>
      <c r="X190" s="8">
        <f>'3_Defaults'!$D$43</f>
        <v>0</v>
      </c>
      <c r="Y190" s="7" t="str">
        <f>IF((OR('3_Defaults'!$F$25="Long Term Care Home",'3_Defaults'!$F$25="Retirement Home", '3_Defaults'!$F$25="Assisted Living Site")), '3_Defaults'!$E$25, "")</f>
        <v/>
      </c>
      <c r="Z190" s="7" t="str">
        <f>IFERROR(('3_Defaults'!$E$15),"")</f>
        <v/>
      </c>
    </row>
    <row r="191" spans="1:26" s="42" customFormat="1">
      <c r="A191" s="154"/>
      <c r="B191" s="155"/>
      <c r="C191" s="155"/>
      <c r="D191" s="156"/>
      <c r="E191" s="155"/>
      <c r="F191" s="8"/>
      <c r="G191" s="8"/>
      <c r="H191" s="8"/>
      <c r="I191" s="8"/>
      <c r="J191" s="8"/>
      <c r="K191" s="7">
        <f>'3_Defaults'!$D$45</f>
        <v>0</v>
      </c>
      <c r="L191" s="8"/>
      <c r="M191" s="8"/>
      <c r="N191" s="7"/>
      <c r="O191" s="7"/>
      <c r="P191" s="9"/>
      <c r="Q191" s="7"/>
      <c r="R191" s="9">
        <f>'3_Defaults'!$D$44</f>
        <v>0</v>
      </c>
      <c r="S191" s="9"/>
      <c r="T191" s="10"/>
      <c r="U191" s="7">
        <f>'3_Defaults'!$D$40</f>
        <v>0</v>
      </c>
      <c r="V191" s="7">
        <f>'3_Defaults'!$D$41</f>
        <v>0</v>
      </c>
      <c r="W191" s="8">
        <f>'3_Defaults'!$D$42</f>
        <v>0</v>
      </c>
      <c r="X191" s="8">
        <f>'3_Defaults'!$D$43</f>
        <v>0</v>
      </c>
      <c r="Y191" s="7" t="str">
        <f>IF((OR('3_Defaults'!$F$25="Long Term Care Home",'3_Defaults'!$F$25="Retirement Home", '3_Defaults'!$F$25="Assisted Living Site")), '3_Defaults'!$E$25, "")</f>
        <v/>
      </c>
      <c r="Z191" s="7" t="str">
        <f>IFERROR(('3_Defaults'!$E$15),"")</f>
        <v/>
      </c>
    </row>
    <row r="192" spans="1:26" s="42" customFormat="1">
      <c r="A192" s="154"/>
      <c r="B192" s="155"/>
      <c r="C192" s="155"/>
      <c r="D192" s="156"/>
      <c r="E192" s="155"/>
      <c r="F192" s="8"/>
      <c r="G192" s="8"/>
      <c r="H192" s="8"/>
      <c r="I192" s="8"/>
      <c r="J192" s="8"/>
      <c r="K192" s="7">
        <f>'3_Defaults'!$D$45</f>
        <v>0</v>
      </c>
      <c r="L192" s="8"/>
      <c r="M192" s="8"/>
      <c r="N192" s="7"/>
      <c r="O192" s="7"/>
      <c r="P192" s="9"/>
      <c r="Q192" s="7"/>
      <c r="R192" s="9">
        <f>'3_Defaults'!$D$44</f>
        <v>0</v>
      </c>
      <c r="S192" s="9"/>
      <c r="T192" s="10"/>
      <c r="U192" s="7">
        <f>'3_Defaults'!$D$40</f>
        <v>0</v>
      </c>
      <c r="V192" s="7">
        <f>'3_Defaults'!$D$41</f>
        <v>0</v>
      </c>
      <c r="W192" s="8">
        <f>'3_Defaults'!$D$42</f>
        <v>0</v>
      </c>
      <c r="X192" s="8">
        <f>'3_Defaults'!$D$43</f>
        <v>0</v>
      </c>
      <c r="Y192" s="7" t="str">
        <f>IF((OR('3_Defaults'!$F$25="Long Term Care Home",'3_Defaults'!$F$25="Retirement Home", '3_Defaults'!$F$25="Assisted Living Site")), '3_Defaults'!$E$25, "")</f>
        <v/>
      </c>
      <c r="Z192" s="7" t="str">
        <f>IFERROR(('3_Defaults'!$E$15),"")</f>
        <v/>
      </c>
    </row>
    <row r="193" spans="1:26" s="42" customFormat="1">
      <c r="A193" s="154"/>
      <c r="B193" s="155"/>
      <c r="C193" s="155"/>
      <c r="D193" s="156"/>
      <c r="E193" s="155"/>
      <c r="F193" s="8"/>
      <c r="G193" s="8"/>
      <c r="H193" s="8"/>
      <c r="I193" s="8"/>
      <c r="J193" s="8"/>
      <c r="K193" s="7">
        <f>'3_Defaults'!$D$45</f>
        <v>0</v>
      </c>
      <c r="L193" s="8"/>
      <c r="M193" s="8"/>
      <c r="N193" s="7"/>
      <c r="O193" s="7"/>
      <c r="P193" s="9"/>
      <c r="Q193" s="7"/>
      <c r="R193" s="9">
        <f>'3_Defaults'!$D$44</f>
        <v>0</v>
      </c>
      <c r="S193" s="9"/>
      <c r="T193" s="10"/>
      <c r="U193" s="7">
        <f>'3_Defaults'!$D$40</f>
        <v>0</v>
      </c>
      <c r="V193" s="7">
        <f>'3_Defaults'!$D$41</f>
        <v>0</v>
      </c>
      <c r="W193" s="8">
        <f>'3_Defaults'!$D$42</f>
        <v>0</v>
      </c>
      <c r="X193" s="8">
        <f>'3_Defaults'!$D$43</f>
        <v>0</v>
      </c>
      <c r="Y193" s="7" t="str">
        <f>IF((OR('3_Defaults'!$F$25="Long Term Care Home",'3_Defaults'!$F$25="Retirement Home", '3_Defaults'!$F$25="Assisted Living Site")), '3_Defaults'!$E$25, "")</f>
        <v/>
      </c>
      <c r="Z193" s="7" t="str">
        <f>IFERROR(('3_Defaults'!$E$15),"")</f>
        <v/>
      </c>
    </row>
    <row r="194" spans="1:26" s="42" customFormat="1">
      <c r="A194" s="154"/>
      <c r="B194" s="155"/>
      <c r="C194" s="155"/>
      <c r="D194" s="156"/>
      <c r="E194" s="155"/>
      <c r="F194" s="8"/>
      <c r="G194" s="8"/>
      <c r="H194" s="8"/>
      <c r="I194" s="8"/>
      <c r="J194" s="8"/>
      <c r="K194" s="7">
        <f>'3_Defaults'!$D$45</f>
        <v>0</v>
      </c>
      <c r="L194" s="8"/>
      <c r="M194" s="8"/>
      <c r="N194" s="7"/>
      <c r="O194" s="7"/>
      <c r="P194" s="9"/>
      <c r="Q194" s="7"/>
      <c r="R194" s="9">
        <f>'3_Defaults'!$D$44</f>
        <v>0</v>
      </c>
      <c r="S194" s="9"/>
      <c r="T194" s="10"/>
      <c r="U194" s="7">
        <f>'3_Defaults'!$D$40</f>
        <v>0</v>
      </c>
      <c r="V194" s="7">
        <f>'3_Defaults'!$D$41</f>
        <v>0</v>
      </c>
      <c r="W194" s="8">
        <f>'3_Defaults'!$D$42</f>
        <v>0</v>
      </c>
      <c r="X194" s="8">
        <f>'3_Defaults'!$D$43</f>
        <v>0</v>
      </c>
      <c r="Y194" s="7" t="str">
        <f>IF((OR('3_Defaults'!$F$25="Long Term Care Home",'3_Defaults'!$F$25="Retirement Home", '3_Defaults'!$F$25="Assisted Living Site")), '3_Defaults'!$E$25, "")</f>
        <v/>
      </c>
      <c r="Z194" s="7" t="str">
        <f>IFERROR(('3_Defaults'!$E$15),"")</f>
        <v/>
      </c>
    </row>
    <row r="195" spans="1:26" s="42" customFormat="1">
      <c r="A195" s="154"/>
      <c r="B195" s="155"/>
      <c r="C195" s="155"/>
      <c r="D195" s="156"/>
      <c r="E195" s="155"/>
      <c r="F195" s="8"/>
      <c r="G195" s="8"/>
      <c r="H195" s="8"/>
      <c r="I195" s="8"/>
      <c r="J195" s="8"/>
      <c r="K195" s="7">
        <f>'3_Defaults'!$D$45</f>
        <v>0</v>
      </c>
      <c r="L195" s="8"/>
      <c r="M195" s="8"/>
      <c r="N195" s="7"/>
      <c r="O195" s="7"/>
      <c r="P195" s="9"/>
      <c r="Q195" s="7"/>
      <c r="R195" s="9">
        <f>'3_Defaults'!$D$44</f>
        <v>0</v>
      </c>
      <c r="S195" s="9"/>
      <c r="T195" s="10"/>
      <c r="U195" s="7">
        <f>'3_Defaults'!$D$40</f>
        <v>0</v>
      </c>
      <c r="V195" s="7">
        <f>'3_Defaults'!$D$41</f>
        <v>0</v>
      </c>
      <c r="W195" s="8">
        <f>'3_Defaults'!$D$42</f>
        <v>0</v>
      </c>
      <c r="X195" s="8">
        <f>'3_Defaults'!$D$43</f>
        <v>0</v>
      </c>
      <c r="Y195" s="7" t="str">
        <f>IF((OR('3_Defaults'!$F$25="Long Term Care Home",'3_Defaults'!$F$25="Retirement Home", '3_Defaults'!$F$25="Assisted Living Site")), '3_Defaults'!$E$25, "")</f>
        <v/>
      </c>
      <c r="Z195" s="7" t="str">
        <f>IFERROR(('3_Defaults'!$E$15),"")</f>
        <v/>
      </c>
    </row>
    <row r="196" spans="1:26" s="42" customFormat="1">
      <c r="A196" s="154"/>
      <c r="B196" s="155"/>
      <c r="C196" s="155"/>
      <c r="D196" s="156"/>
      <c r="E196" s="155"/>
      <c r="F196" s="8"/>
      <c r="G196" s="8"/>
      <c r="H196" s="8"/>
      <c r="I196" s="8"/>
      <c r="J196" s="8"/>
      <c r="K196" s="7">
        <f>'3_Defaults'!$D$45</f>
        <v>0</v>
      </c>
      <c r="L196" s="8"/>
      <c r="M196" s="8"/>
      <c r="N196" s="7"/>
      <c r="O196" s="7"/>
      <c r="P196" s="9"/>
      <c r="Q196" s="7"/>
      <c r="R196" s="9">
        <f>'3_Defaults'!$D$44</f>
        <v>0</v>
      </c>
      <c r="S196" s="9"/>
      <c r="T196" s="10"/>
      <c r="U196" s="7">
        <f>'3_Defaults'!$D$40</f>
        <v>0</v>
      </c>
      <c r="V196" s="7">
        <f>'3_Defaults'!$D$41</f>
        <v>0</v>
      </c>
      <c r="W196" s="8">
        <f>'3_Defaults'!$D$42</f>
        <v>0</v>
      </c>
      <c r="X196" s="8">
        <f>'3_Defaults'!$D$43</f>
        <v>0</v>
      </c>
      <c r="Y196" s="7" t="str">
        <f>IF((OR('3_Defaults'!$F$25="Long Term Care Home",'3_Defaults'!$F$25="Retirement Home", '3_Defaults'!$F$25="Assisted Living Site")), '3_Defaults'!$E$25, "")</f>
        <v/>
      </c>
      <c r="Z196" s="7" t="str">
        <f>IFERROR(('3_Defaults'!$E$15),"")</f>
        <v/>
      </c>
    </row>
    <row r="197" spans="1:26" s="42" customFormat="1">
      <c r="A197" s="154"/>
      <c r="B197" s="155"/>
      <c r="C197" s="155"/>
      <c r="D197" s="156"/>
      <c r="E197" s="155"/>
      <c r="F197" s="8"/>
      <c r="G197" s="8"/>
      <c r="H197" s="8"/>
      <c r="I197" s="8"/>
      <c r="J197" s="8"/>
      <c r="K197" s="7">
        <f>'3_Defaults'!$D$45</f>
        <v>0</v>
      </c>
      <c r="L197" s="8"/>
      <c r="M197" s="8"/>
      <c r="N197" s="7"/>
      <c r="O197" s="7"/>
      <c r="P197" s="9"/>
      <c r="Q197" s="7"/>
      <c r="R197" s="9">
        <f>'3_Defaults'!$D$44</f>
        <v>0</v>
      </c>
      <c r="S197" s="9"/>
      <c r="T197" s="10"/>
      <c r="U197" s="7">
        <f>'3_Defaults'!$D$40</f>
        <v>0</v>
      </c>
      <c r="V197" s="7">
        <f>'3_Defaults'!$D$41</f>
        <v>0</v>
      </c>
      <c r="W197" s="8">
        <f>'3_Defaults'!$D$42</f>
        <v>0</v>
      </c>
      <c r="X197" s="8">
        <f>'3_Defaults'!$D$43</f>
        <v>0</v>
      </c>
      <c r="Y197" s="7" t="str">
        <f>IF((OR('3_Defaults'!$F$25="Long Term Care Home",'3_Defaults'!$F$25="Retirement Home", '3_Defaults'!$F$25="Assisted Living Site")), '3_Defaults'!$E$25, "")</f>
        <v/>
      </c>
      <c r="Z197" s="7" t="str">
        <f>IFERROR(('3_Defaults'!$E$15),"")</f>
        <v/>
      </c>
    </row>
    <row r="198" spans="1:26" s="42" customFormat="1">
      <c r="A198" s="154"/>
      <c r="B198" s="155"/>
      <c r="C198" s="155"/>
      <c r="D198" s="156"/>
      <c r="E198" s="155"/>
      <c r="F198" s="8"/>
      <c r="G198" s="8"/>
      <c r="H198" s="8"/>
      <c r="I198" s="8"/>
      <c r="J198" s="8"/>
      <c r="K198" s="7">
        <f>'3_Defaults'!$D$45</f>
        <v>0</v>
      </c>
      <c r="L198" s="8"/>
      <c r="M198" s="8"/>
      <c r="N198" s="7"/>
      <c r="O198" s="7"/>
      <c r="P198" s="9"/>
      <c r="Q198" s="7"/>
      <c r="R198" s="9">
        <f>'3_Defaults'!$D$44</f>
        <v>0</v>
      </c>
      <c r="S198" s="9"/>
      <c r="T198" s="10"/>
      <c r="U198" s="7">
        <f>'3_Defaults'!$D$40</f>
        <v>0</v>
      </c>
      <c r="V198" s="7">
        <f>'3_Defaults'!$D$41</f>
        <v>0</v>
      </c>
      <c r="W198" s="8">
        <f>'3_Defaults'!$D$42</f>
        <v>0</v>
      </c>
      <c r="X198" s="8">
        <f>'3_Defaults'!$D$43</f>
        <v>0</v>
      </c>
      <c r="Y198" s="7" t="str">
        <f>IF((OR('3_Defaults'!$F$25="Long Term Care Home",'3_Defaults'!$F$25="Retirement Home", '3_Defaults'!$F$25="Assisted Living Site")), '3_Defaults'!$E$25, "")</f>
        <v/>
      </c>
      <c r="Z198" s="7" t="str">
        <f>IFERROR(('3_Defaults'!$E$15),"")</f>
        <v/>
      </c>
    </row>
    <row r="199" spans="1:26" s="42" customFormat="1">
      <c r="A199" s="154"/>
      <c r="B199" s="155"/>
      <c r="C199" s="155"/>
      <c r="D199" s="156"/>
      <c r="E199" s="155"/>
      <c r="F199" s="8"/>
      <c r="G199" s="8"/>
      <c r="H199" s="8"/>
      <c r="I199" s="8"/>
      <c r="J199" s="8"/>
      <c r="K199" s="7">
        <f>'3_Defaults'!$D$45</f>
        <v>0</v>
      </c>
      <c r="L199" s="8"/>
      <c r="M199" s="8"/>
      <c r="N199" s="7"/>
      <c r="O199" s="7"/>
      <c r="P199" s="9"/>
      <c r="Q199" s="7"/>
      <c r="R199" s="9">
        <f>'3_Defaults'!$D$44</f>
        <v>0</v>
      </c>
      <c r="S199" s="9"/>
      <c r="T199" s="10"/>
      <c r="U199" s="7">
        <f>'3_Defaults'!$D$40</f>
        <v>0</v>
      </c>
      <c r="V199" s="7">
        <f>'3_Defaults'!$D$41</f>
        <v>0</v>
      </c>
      <c r="W199" s="8">
        <f>'3_Defaults'!$D$42</f>
        <v>0</v>
      </c>
      <c r="X199" s="8">
        <f>'3_Defaults'!$D$43</f>
        <v>0</v>
      </c>
      <c r="Y199" s="7" t="str">
        <f>IF((OR('3_Defaults'!$F$25="Long Term Care Home",'3_Defaults'!$F$25="Retirement Home", '3_Defaults'!$F$25="Assisted Living Site")), '3_Defaults'!$E$25, "")</f>
        <v/>
      </c>
      <c r="Z199" s="7" t="str">
        <f>IFERROR(('3_Defaults'!$E$15),"")</f>
        <v/>
      </c>
    </row>
    <row r="200" spans="1:26" s="42" customFormat="1">
      <c r="A200" s="154"/>
      <c r="B200" s="155"/>
      <c r="C200" s="155"/>
      <c r="D200" s="156"/>
      <c r="E200" s="155"/>
      <c r="F200" s="8"/>
      <c r="G200" s="8"/>
      <c r="H200" s="8"/>
      <c r="I200" s="8"/>
      <c r="J200" s="8"/>
      <c r="K200" s="7">
        <f>'3_Defaults'!$D$45</f>
        <v>0</v>
      </c>
      <c r="L200" s="8"/>
      <c r="M200" s="8"/>
      <c r="N200" s="7"/>
      <c r="O200" s="7"/>
      <c r="P200" s="9"/>
      <c r="Q200" s="7"/>
      <c r="R200" s="9">
        <f>'3_Defaults'!$D$44</f>
        <v>0</v>
      </c>
      <c r="S200" s="9"/>
      <c r="T200" s="10"/>
      <c r="U200" s="7">
        <f>'3_Defaults'!$D$40</f>
        <v>0</v>
      </c>
      <c r="V200" s="7">
        <f>'3_Defaults'!$D$41</f>
        <v>0</v>
      </c>
      <c r="W200" s="8">
        <f>'3_Defaults'!$D$42</f>
        <v>0</v>
      </c>
      <c r="X200" s="8">
        <f>'3_Defaults'!$D$43</f>
        <v>0</v>
      </c>
      <c r="Y200" s="7" t="str">
        <f>IF((OR('3_Defaults'!$F$25="Long Term Care Home",'3_Defaults'!$F$25="Retirement Home", '3_Defaults'!$F$25="Assisted Living Site")), '3_Defaults'!$E$25, "")</f>
        <v/>
      </c>
      <c r="Z200" s="7" t="str">
        <f>IFERROR(('3_Defaults'!$E$15),"")</f>
        <v/>
      </c>
    </row>
    <row r="201" spans="1:26" s="42" customFormat="1">
      <c r="A201" s="154"/>
      <c r="B201" s="155"/>
      <c r="C201" s="155"/>
      <c r="D201" s="156"/>
      <c r="E201" s="155"/>
      <c r="F201" s="8"/>
      <c r="G201" s="8"/>
      <c r="H201" s="8"/>
      <c r="I201" s="8"/>
      <c r="J201" s="8"/>
      <c r="K201" s="7">
        <f>'3_Defaults'!$D$45</f>
        <v>0</v>
      </c>
      <c r="L201" s="8"/>
      <c r="M201" s="8"/>
      <c r="N201" s="7"/>
      <c r="O201" s="7"/>
      <c r="P201" s="9"/>
      <c r="Q201" s="7"/>
      <c r="R201" s="9">
        <f>'3_Defaults'!$D$44</f>
        <v>0</v>
      </c>
      <c r="S201" s="9"/>
      <c r="T201" s="10"/>
      <c r="U201" s="7">
        <f>'3_Defaults'!$D$40</f>
        <v>0</v>
      </c>
      <c r="V201" s="7">
        <f>'3_Defaults'!$D$41</f>
        <v>0</v>
      </c>
      <c r="W201" s="8">
        <f>'3_Defaults'!$D$42</f>
        <v>0</v>
      </c>
      <c r="X201" s="8">
        <f>'3_Defaults'!$D$43</f>
        <v>0</v>
      </c>
      <c r="Y201" s="7" t="str">
        <f>IF((OR('3_Defaults'!$F$25="Long Term Care Home",'3_Defaults'!$F$25="Retirement Home", '3_Defaults'!$F$25="Assisted Living Site")), '3_Defaults'!$E$25, "")</f>
        <v/>
      </c>
      <c r="Z201" s="7" t="str">
        <f>IFERROR(('3_Defaults'!$E$15),"")</f>
        <v/>
      </c>
    </row>
    <row r="202" spans="1:26" s="42" customFormat="1">
      <c r="A202" s="154"/>
      <c r="B202" s="155"/>
      <c r="C202" s="155"/>
      <c r="D202" s="156"/>
      <c r="E202" s="155"/>
      <c r="F202" s="8"/>
      <c r="G202" s="8"/>
      <c r="H202" s="8"/>
      <c r="I202" s="8"/>
      <c r="J202" s="8"/>
      <c r="K202" s="7">
        <f>'3_Defaults'!$D$45</f>
        <v>0</v>
      </c>
      <c r="L202" s="8"/>
      <c r="M202" s="8"/>
      <c r="N202" s="7"/>
      <c r="O202" s="7"/>
      <c r="P202" s="9"/>
      <c r="Q202" s="7"/>
      <c r="R202" s="9">
        <f>'3_Defaults'!$D$44</f>
        <v>0</v>
      </c>
      <c r="S202" s="9"/>
      <c r="T202" s="10"/>
      <c r="U202" s="7">
        <f>'3_Defaults'!$D$40</f>
        <v>0</v>
      </c>
      <c r="V202" s="7">
        <f>'3_Defaults'!$D$41</f>
        <v>0</v>
      </c>
      <c r="W202" s="8">
        <f>'3_Defaults'!$D$42</f>
        <v>0</v>
      </c>
      <c r="X202" s="8">
        <f>'3_Defaults'!$D$43</f>
        <v>0</v>
      </c>
      <c r="Y202" s="7" t="str">
        <f>IF((OR('3_Defaults'!$F$25="Long Term Care Home",'3_Defaults'!$F$25="Retirement Home", '3_Defaults'!$F$25="Assisted Living Site")), '3_Defaults'!$E$25, "")</f>
        <v/>
      </c>
      <c r="Z202" s="7" t="str">
        <f>IFERROR(('3_Defaults'!$E$15),"")</f>
        <v/>
      </c>
    </row>
    <row r="203" spans="1:26" s="42" customFormat="1">
      <c r="A203" s="154"/>
      <c r="B203" s="155"/>
      <c r="C203" s="155"/>
      <c r="D203" s="156"/>
      <c r="E203" s="155"/>
      <c r="F203" s="8"/>
      <c r="G203" s="8"/>
      <c r="H203" s="8"/>
      <c r="I203" s="8"/>
      <c r="J203" s="8"/>
      <c r="K203" s="7">
        <f>'3_Defaults'!$D$45</f>
        <v>0</v>
      </c>
      <c r="L203" s="8"/>
      <c r="M203" s="8"/>
      <c r="N203" s="7"/>
      <c r="O203" s="7"/>
      <c r="P203" s="9"/>
      <c r="Q203" s="7"/>
      <c r="R203" s="9">
        <f>'3_Defaults'!$D$44</f>
        <v>0</v>
      </c>
      <c r="S203" s="9"/>
      <c r="T203" s="10"/>
      <c r="U203" s="7">
        <f>'3_Defaults'!$D$40</f>
        <v>0</v>
      </c>
      <c r="V203" s="7">
        <f>'3_Defaults'!$D$41</f>
        <v>0</v>
      </c>
      <c r="W203" s="8">
        <f>'3_Defaults'!$D$42</f>
        <v>0</v>
      </c>
      <c r="X203" s="8">
        <f>'3_Defaults'!$D$43</f>
        <v>0</v>
      </c>
      <c r="Y203" s="7" t="str">
        <f>IF((OR('3_Defaults'!$F$25="Long Term Care Home",'3_Defaults'!$F$25="Retirement Home", '3_Defaults'!$F$25="Assisted Living Site")), '3_Defaults'!$E$25, "")</f>
        <v/>
      </c>
      <c r="Z203" s="7" t="str">
        <f>IFERROR(('3_Defaults'!$E$15),"")</f>
        <v/>
      </c>
    </row>
    <row r="204" spans="1:26" s="42" customFormat="1">
      <c r="A204" s="154"/>
      <c r="B204" s="155"/>
      <c r="C204" s="155"/>
      <c r="D204" s="156"/>
      <c r="E204" s="155"/>
      <c r="F204" s="8"/>
      <c r="G204" s="8"/>
      <c r="H204" s="8"/>
      <c r="I204" s="8"/>
      <c r="J204" s="8"/>
      <c r="K204" s="7">
        <f>'3_Defaults'!$D$45</f>
        <v>0</v>
      </c>
      <c r="L204" s="8"/>
      <c r="M204" s="8"/>
      <c r="N204" s="7"/>
      <c r="O204" s="7"/>
      <c r="P204" s="9"/>
      <c r="Q204" s="7"/>
      <c r="R204" s="9">
        <f>'3_Defaults'!$D$44</f>
        <v>0</v>
      </c>
      <c r="S204" s="9"/>
      <c r="T204" s="10"/>
      <c r="U204" s="7">
        <f>'3_Defaults'!$D$40</f>
        <v>0</v>
      </c>
      <c r="V204" s="7">
        <f>'3_Defaults'!$D$41</f>
        <v>0</v>
      </c>
      <c r="W204" s="8">
        <f>'3_Defaults'!$D$42</f>
        <v>0</v>
      </c>
      <c r="X204" s="8">
        <f>'3_Defaults'!$D$43</f>
        <v>0</v>
      </c>
      <c r="Y204" s="7" t="str">
        <f>IF((OR('3_Defaults'!$F$25="Long Term Care Home",'3_Defaults'!$F$25="Retirement Home", '3_Defaults'!$F$25="Assisted Living Site")), '3_Defaults'!$E$25, "")</f>
        <v/>
      </c>
      <c r="Z204" s="7" t="str">
        <f>IFERROR(('3_Defaults'!$E$15),"")</f>
        <v/>
      </c>
    </row>
    <row r="205" spans="1:26" s="42" customFormat="1">
      <c r="A205" s="154"/>
      <c r="B205" s="155"/>
      <c r="C205" s="155"/>
      <c r="D205" s="156"/>
      <c r="E205" s="155"/>
      <c r="F205" s="8"/>
      <c r="G205" s="8"/>
      <c r="H205" s="8"/>
      <c r="I205" s="8"/>
      <c r="J205" s="8"/>
      <c r="K205" s="7">
        <f>'3_Defaults'!$D$45</f>
        <v>0</v>
      </c>
      <c r="L205" s="8"/>
      <c r="M205" s="8"/>
      <c r="N205" s="7"/>
      <c r="O205" s="7"/>
      <c r="P205" s="9"/>
      <c r="Q205" s="7"/>
      <c r="R205" s="9">
        <f>'3_Defaults'!$D$44</f>
        <v>0</v>
      </c>
      <c r="S205" s="9"/>
      <c r="T205" s="10"/>
      <c r="U205" s="7">
        <f>'3_Defaults'!$D$40</f>
        <v>0</v>
      </c>
      <c r="V205" s="7">
        <f>'3_Defaults'!$D$41</f>
        <v>0</v>
      </c>
      <c r="W205" s="8">
        <f>'3_Defaults'!$D$42</f>
        <v>0</v>
      </c>
      <c r="X205" s="8">
        <f>'3_Defaults'!$D$43</f>
        <v>0</v>
      </c>
      <c r="Y205" s="7" t="str">
        <f>IF((OR('3_Defaults'!$F$25="Long Term Care Home",'3_Defaults'!$F$25="Retirement Home", '3_Defaults'!$F$25="Assisted Living Site")), '3_Defaults'!$E$25, "")</f>
        <v/>
      </c>
      <c r="Z205" s="7" t="str">
        <f>IFERROR(('3_Defaults'!$E$15),"")</f>
        <v/>
      </c>
    </row>
    <row r="206" spans="1:26" s="42" customFormat="1">
      <c r="A206" s="154"/>
      <c r="B206" s="155"/>
      <c r="C206" s="155"/>
      <c r="D206" s="156"/>
      <c r="E206" s="155"/>
      <c r="F206" s="8"/>
      <c r="G206" s="8"/>
      <c r="H206" s="8"/>
      <c r="I206" s="8"/>
      <c r="J206" s="8"/>
      <c r="K206" s="7">
        <f>'3_Defaults'!$D$45</f>
        <v>0</v>
      </c>
      <c r="L206" s="8"/>
      <c r="M206" s="8"/>
      <c r="N206" s="7"/>
      <c r="O206" s="7"/>
      <c r="P206" s="9"/>
      <c r="Q206" s="7"/>
      <c r="R206" s="9">
        <f>'3_Defaults'!$D$44</f>
        <v>0</v>
      </c>
      <c r="S206" s="9"/>
      <c r="T206" s="10"/>
      <c r="U206" s="7">
        <f>'3_Defaults'!$D$40</f>
        <v>0</v>
      </c>
      <c r="V206" s="7">
        <f>'3_Defaults'!$D$41</f>
        <v>0</v>
      </c>
      <c r="W206" s="8">
        <f>'3_Defaults'!$D$42</f>
        <v>0</v>
      </c>
      <c r="X206" s="8">
        <f>'3_Defaults'!$D$43</f>
        <v>0</v>
      </c>
      <c r="Y206" s="7" t="str">
        <f>IF((OR('3_Defaults'!$F$25="Long Term Care Home",'3_Defaults'!$F$25="Retirement Home", '3_Defaults'!$F$25="Assisted Living Site")), '3_Defaults'!$E$25, "")</f>
        <v/>
      </c>
      <c r="Z206" s="7" t="str">
        <f>IFERROR(('3_Defaults'!$E$15),"")</f>
        <v/>
      </c>
    </row>
    <row r="207" spans="1:26" s="42" customFormat="1">
      <c r="A207" s="154"/>
      <c r="B207" s="155"/>
      <c r="C207" s="155"/>
      <c r="D207" s="156"/>
      <c r="E207" s="155"/>
      <c r="F207" s="8"/>
      <c r="G207" s="8"/>
      <c r="H207" s="8"/>
      <c r="I207" s="8"/>
      <c r="J207" s="8"/>
      <c r="K207" s="7">
        <f>'3_Defaults'!$D$45</f>
        <v>0</v>
      </c>
      <c r="L207" s="8"/>
      <c r="M207" s="8"/>
      <c r="N207" s="7"/>
      <c r="O207" s="7"/>
      <c r="P207" s="9"/>
      <c r="Q207" s="7"/>
      <c r="R207" s="9">
        <f>'3_Defaults'!$D$44</f>
        <v>0</v>
      </c>
      <c r="S207" s="9"/>
      <c r="T207" s="10"/>
      <c r="U207" s="7">
        <f>'3_Defaults'!$D$40</f>
        <v>0</v>
      </c>
      <c r="V207" s="7">
        <f>'3_Defaults'!$D$41</f>
        <v>0</v>
      </c>
      <c r="W207" s="8">
        <f>'3_Defaults'!$D$42</f>
        <v>0</v>
      </c>
      <c r="X207" s="8">
        <f>'3_Defaults'!$D$43</f>
        <v>0</v>
      </c>
      <c r="Y207" s="7" t="str">
        <f>IF((OR('3_Defaults'!$F$25="Long Term Care Home",'3_Defaults'!$F$25="Retirement Home", '3_Defaults'!$F$25="Assisted Living Site")), '3_Defaults'!$E$25, "")</f>
        <v/>
      </c>
      <c r="Z207" s="7" t="str">
        <f>IFERROR(('3_Defaults'!$E$15),"")</f>
        <v/>
      </c>
    </row>
    <row r="208" spans="1:26" s="42" customFormat="1">
      <c r="A208" s="154"/>
      <c r="B208" s="155"/>
      <c r="C208" s="155"/>
      <c r="D208" s="156"/>
      <c r="E208" s="155"/>
      <c r="F208" s="8"/>
      <c r="G208" s="8"/>
      <c r="H208" s="8"/>
      <c r="I208" s="8"/>
      <c r="J208" s="8"/>
      <c r="K208" s="7">
        <f>'3_Defaults'!$D$45</f>
        <v>0</v>
      </c>
      <c r="L208" s="8"/>
      <c r="M208" s="8"/>
      <c r="N208" s="7"/>
      <c r="O208" s="7"/>
      <c r="P208" s="9"/>
      <c r="Q208" s="7"/>
      <c r="R208" s="9">
        <f>'3_Defaults'!$D$44</f>
        <v>0</v>
      </c>
      <c r="S208" s="9"/>
      <c r="T208" s="10"/>
      <c r="U208" s="7">
        <f>'3_Defaults'!$D$40</f>
        <v>0</v>
      </c>
      <c r="V208" s="7">
        <f>'3_Defaults'!$D$41</f>
        <v>0</v>
      </c>
      <c r="W208" s="8">
        <f>'3_Defaults'!$D$42</f>
        <v>0</v>
      </c>
      <c r="X208" s="8">
        <f>'3_Defaults'!$D$43</f>
        <v>0</v>
      </c>
      <c r="Y208" s="7" t="str">
        <f>IF((OR('3_Defaults'!$F$25="Long Term Care Home",'3_Defaults'!$F$25="Retirement Home", '3_Defaults'!$F$25="Assisted Living Site")), '3_Defaults'!$E$25, "")</f>
        <v/>
      </c>
      <c r="Z208" s="7" t="str">
        <f>IFERROR(('3_Defaults'!$E$15),"")</f>
        <v/>
      </c>
    </row>
    <row r="209" spans="1:26" s="42" customFormat="1">
      <c r="A209" s="154"/>
      <c r="B209" s="155"/>
      <c r="C209" s="155"/>
      <c r="D209" s="156"/>
      <c r="E209" s="155"/>
      <c r="F209" s="8"/>
      <c r="G209" s="8"/>
      <c r="H209" s="8"/>
      <c r="I209" s="8"/>
      <c r="J209" s="8"/>
      <c r="K209" s="7">
        <f>'3_Defaults'!$D$45</f>
        <v>0</v>
      </c>
      <c r="L209" s="8"/>
      <c r="M209" s="8"/>
      <c r="N209" s="7"/>
      <c r="O209" s="7"/>
      <c r="P209" s="9"/>
      <c r="Q209" s="7"/>
      <c r="R209" s="9">
        <f>'3_Defaults'!$D$44</f>
        <v>0</v>
      </c>
      <c r="S209" s="9"/>
      <c r="T209" s="10"/>
      <c r="U209" s="7">
        <f>'3_Defaults'!$D$40</f>
        <v>0</v>
      </c>
      <c r="V209" s="7">
        <f>'3_Defaults'!$D$41</f>
        <v>0</v>
      </c>
      <c r="W209" s="8">
        <f>'3_Defaults'!$D$42</f>
        <v>0</v>
      </c>
      <c r="X209" s="8">
        <f>'3_Defaults'!$D$43</f>
        <v>0</v>
      </c>
      <c r="Y209" s="7" t="str">
        <f>IF((OR('3_Defaults'!$F$25="Long Term Care Home",'3_Defaults'!$F$25="Retirement Home", '3_Defaults'!$F$25="Assisted Living Site")), '3_Defaults'!$E$25, "")</f>
        <v/>
      </c>
      <c r="Z209" s="7" t="str">
        <f>IFERROR(('3_Defaults'!$E$15),"")</f>
        <v/>
      </c>
    </row>
    <row r="210" spans="1:26" s="42" customFormat="1">
      <c r="A210" s="154"/>
      <c r="B210" s="155"/>
      <c r="C210" s="155"/>
      <c r="D210" s="156"/>
      <c r="E210" s="155"/>
      <c r="F210" s="8"/>
      <c r="G210" s="8"/>
      <c r="H210" s="8"/>
      <c r="I210" s="8"/>
      <c r="J210" s="8"/>
      <c r="K210" s="7">
        <f>'3_Defaults'!$D$45</f>
        <v>0</v>
      </c>
      <c r="L210" s="8"/>
      <c r="M210" s="8"/>
      <c r="N210" s="7"/>
      <c r="O210" s="7"/>
      <c r="P210" s="9"/>
      <c r="Q210" s="7"/>
      <c r="R210" s="9">
        <f>'3_Defaults'!$D$44</f>
        <v>0</v>
      </c>
      <c r="S210" s="9"/>
      <c r="T210" s="10"/>
      <c r="U210" s="7">
        <f>'3_Defaults'!$D$40</f>
        <v>0</v>
      </c>
      <c r="V210" s="7">
        <f>'3_Defaults'!$D$41</f>
        <v>0</v>
      </c>
      <c r="W210" s="8">
        <f>'3_Defaults'!$D$42</f>
        <v>0</v>
      </c>
      <c r="X210" s="8">
        <f>'3_Defaults'!$D$43</f>
        <v>0</v>
      </c>
      <c r="Y210" s="7" t="str">
        <f>IF((OR('3_Defaults'!$F$25="Long Term Care Home",'3_Defaults'!$F$25="Retirement Home", '3_Defaults'!$F$25="Assisted Living Site")), '3_Defaults'!$E$25, "")</f>
        <v/>
      </c>
      <c r="Z210" s="7" t="str">
        <f>IFERROR(('3_Defaults'!$E$15),"")</f>
        <v/>
      </c>
    </row>
    <row r="211" spans="1:26" s="42" customFormat="1">
      <c r="A211" s="154"/>
      <c r="B211" s="155"/>
      <c r="C211" s="155"/>
      <c r="D211" s="156"/>
      <c r="E211" s="155"/>
      <c r="F211" s="8"/>
      <c r="G211" s="8"/>
      <c r="H211" s="8"/>
      <c r="I211" s="8"/>
      <c r="J211" s="8"/>
      <c r="K211" s="7">
        <f>'3_Defaults'!$D$45</f>
        <v>0</v>
      </c>
      <c r="L211" s="8"/>
      <c r="M211" s="8"/>
      <c r="N211" s="7"/>
      <c r="O211" s="7"/>
      <c r="P211" s="9"/>
      <c r="Q211" s="7"/>
      <c r="R211" s="9">
        <f>'3_Defaults'!$D$44</f>
        <v>0</v>
      </c>
      <c r="S211" s="9"/>
      <c r="T211" s="10"/>
      <c r="U211" s="7">
        <f>'3_Defaults'!$D$40</f>
        <v>0</v>
      </c>
      <c r="V211" s="7">
        <f>'3_Defaults'!$D$41</f>
        <v>0</v>
      </c>
      <c r="W211" s="8">
        <f>'3_Defaults'!$D$42</f>
        <v>0</v>
      </c>
      <c r="X211" s="8">
        <f>'3_Defaults'!$D$43</f>
        <v>0</v>
      </c>
      <c r="Y211" s="7" t="str">
        <f>IF((OR('3_Defaults'!$F$25="Long Term Care Home",'3_Defaults'!$F$25="Retirement Home", '3_Defaults'!$F$25="Assisted Living Site")), '3_Defaults'!$E$25, "")</f>
        <v/>
      </c>
      <c r="Z211" s="7" t="str">
        <f>IFERROR(('3_Defaults'!$E$15),"")</f>
        <v/>
      </c>
    </row>
    <row r="212" spans="1:26" s="42" customFormat="1">
      <c r="A212" s="154"/>
      <c r="B212" s="155"/>
      <c r="C212" s="155"/>
      <c r="D212" s="156"/>
      <c r="E212" s="155"/>
      <c r="F212" s="8"/>
      <c r="G212" s="8"/>
      <c r="H212" s="8"/>
      <c r="I212" s="8"/>
      <c r="J212" s="8"/>
      <c r="K212" s="7">
        <f>'3_Defaults'!$D$45</f>
        <v>0</v>
      </c>
      <c r="L212" s="8"/>
      <c r="M212" s="8"/>
      <c r="N212" s="7"/>
      <c r="O212" s="7"/>
      <c r="P212" s="9"/>
      <c r="Q212" s="7"/>
      <c r="R212" s="9">
        <f>'3_Defaults'!$D$44</f>
        <v>0</v>
      </c>
      <c r="S212" s="9"/>
      <c r="T212" s="10"/>
      <c r="U212" s="7">
        <f>'3_Defaults'!$D$40</f>
        <v>0</v>
      </c>
      <c r="V212" s="7">
        <f>'3_Defaults'!$D$41</f>
        <v>0</v>
      </c>
      <c r="W212" s="8">
        <f>'3_Defaults'!$D$42</f>
        <v>0</v>
      </c>
      <c r="X212" s="8">
        <f>'3_Defaults'!$D$43</f>
        <v>0</v>
      </c>
      <c r="Y212" s="7" t="str">
        <f>IF((OR('3_Defaults'!$F$25="Long Term Care Home",'3_Defaults'!$F$25="Retirement Home", '3_Defaults'!$F$25="Assisted Living Site")), '3_Defaults'!$E$25, "")</f>
        <v/>
      </c>
      <c r="Z212" s="7" t="str">
        <f>IFERROR(('3_Defaults'!$E$15),"")</f>
        <v/>
      </c>
    </row>
    <row r="213" spans="1:26" s="42" customFormat="1">
      <c r="A213" s="154"/>
      <c r="B213" s="155"/>
      <c r="C213" s="155"/>
      <c r="D213" s="156"/>
      <c r="E213" s="155"/>
      <c r="F213" s="8"/>
      <c r="G213" s="8"/>
      <c r="H213" s="8"/>
      <c r="I213" s="8"/>
      <c r="J213" s="8"/>
      <c r="K213" s="7">
        <f>'3_Defaults'!$D$45</f>
        <v>0</v>
      </c>
      <c r="L213" s="8"/>
      <c r="M213" s="8"/>
      <c r="N213" s="7"/>
      <c r="O213" s="7"/>
      <c r="P213" s="9"/>
      <c r="Q213" s="7"/>
      <c r="R213" s="9">
        <f>'3_Defaults'!$D$44</f>
        <v>0</v>
      </c>
      <c r="S213" s="9"/>
      <c r="T213" s="10"/>
      <c r="U213" s="7">
        <f>'3_Defaults'!$D$40</f>
        <v>0</v>
      </c>
      <c r="V213" s="7">
        <f>'3_Defaults'!$D$41</f>
        <v>0</v>
      </c>
      <c r="W213" s="8">
        <f>'3_Defaults'!$D$42</f>
        <v>0</v>
      </c>
      <c r="X213" s="8">
        <f>'3_Defaults'!$D$43</f>
        <v>0</v>
      </c>
      <c r="Y213" s="7" t="str">
        <f>IF((OR('3_Defaults'!$F$25="Long Term Care Home",'3_Defaults'!$F$25="Retirement Home", '3_Defaults'!$F$25="Assisted Living Site")), '3_Defaults'!$E$25, "")</f>
        <v/>
      </c>
      <c r="Z213" s="7" t="str">
        <f>IFERROR(('3_Defaults'!$E$15),"")</f>
        <v/>
      </c>
    </row>
    <row r="214" spans="1:26" s="42" customFormat="1">
      <c r="A214" s="154"/>
      <c r="B214" s="155"/>
      <c r="C214" s="155"/>
      <c r="D214" s="156"/>
      <c r="E214" s="155"/>
      <c r="F214" s="8"/>
      <c r="G214" s="8"/>
      <c r="H214" s="8"/>
      <c r="I214" s="8"/>
      <c r="J214" s="8"/>
      <c r="K214" s="7">
        <f>'3_Defaults'!$D$45</f>
        <v>0</v>
      </c>
      <c r="L214" s="8"/>
      <c r="M214" s="8"/>
      <c r="N214" s="7"/>
      <c r="O214" s="7"/>
      <c r="P214" s="9"/>
      <c r="Q214" s="7"/>
      <c r="R214" s="9">
        <f>'3_Defaults'!$D$44</f>
        <v>0</v>
      </c>
      <c r="S214" s="9"/>
      <c r="T214" s="10"/>
      <c r="U214" s="7">
        <f>'3_Defaults'!$D$40</f>
        <v>0</v>
      </c>
      <c r="V214" s="7">
        <f>'3_Defaults'!$D$41</f>
        <v>0</v>
      </c>
      <c r="W214" s="8">
        <f>'3_Defaults'!$D$42</f>
        <v>0</v>
      </c>
      <c r="X214" s="8">
        <f>'3_Defaults'!$D$43</f>
        <v>0</v>
      </c>
      <c r="Y214" s="7" t="str">
        <f>IF((OR('3_Defaults'!$F$25="Long Term Care Home",'3_Defaults'!$F$25="Retirement Home", '3_Defaults'!$F$25="Assisted Living Site")), '3_Defaults'!$E$25, "")</f>
        <v/>
      </c>
      <c r="Z214" s="7" t="str">
        <f>IFERROR(('3_Defaults'!$E$15),"")</f>
        <v/>
      </c>
    </row>
    <row r="215" spans="1:26" s="42" customFormat="1">
      <c r="A215" s="154"/>
      <c r="B215" s="155"/>
      <c r="C215" s="155"/>
      <c r="D215" s="156"/>
      <c r="E215" s="155"/>
      <c r="F215" s="8"/>
      <c r="G215" s="8"/>
      <c r="H215" s="8"/>
      <c r="I215" s="8"/>
      <c r="J215" s="8"/>
      <c r="K215" s="7">
        <f>'3_Defaults'!$D$45</f>
        <v>0</v>
      </c>
      <c r="L215" s="8"/>
      <c r="M215" s="8"/>
      <c r="N215" s="7"/>
      <c r="O215" s="7"/>
      <c r="P215" s="9"/>
      <c r="Q215" s="7"/>
      <c r="R215" s="9">
        <f>'3_Defaults'!$D$44</f>
        <v>0</v>
      </c>
      <c r="S215" s="9"/>
      <c r="T215" s="10"/>
      <c r="U215" s="7">
        <f>'3_Defaults'!$D$40</f>
        <v>0</v>
      </c>
      <c r="V215" s="7">
        <f>'3_Defaults'!$D$41</f>
        <v>0</v>
      </c>
      <c r="W215" s="8">
        <f>'3_Defaults'!$D$42</f>
        <v>0</v>
      </c>
      <c r="X215" s="8">
        <f>'3_Defaults'!$D$43</f>
        <v>0</v>
      </c>
      <c r="Y215" s="7" t="str">
        <f>IF((OR('3_Defaults'!$F$25="Long Term Care Home",'3_Defaults'!$F$25="Retirement Home", '3_Defaults'!$F$25="Assisted Living Site")), '3_Defaults'!$E$25, "")</f>
        <v/>
      </c>
      <c r="Z215" s="7" t="str">
        <f>IFERROR(('3_Defaults'!$E$15),"")</f>
        <v/>
      </c>
    </row>
    <row r="216" spans="1:26" s="42" customFormat="1">
      <c r="A216" s="154"/>
      <c r="B216" s="155"/>
      <c r="C216" s="155"/>
      <c r="D216" s="156"/>
      <c r="E216" s="155"/>
      <c r="F216" s="8"/>
      <c r="G216" s="8"/>
      <c r="H216" s="8"/>
      <c r="I216" s="8"/>
      <c r="J216" s="8"/>
      <c r="K216" s="7">
        <f>'3_Defaults'!$D$45</f>
        <v>0</v>
      </c>
      <c r="L216" s="8"/>
      <c r="M216" s="8"/>
      <c r="N216" s="7"/>
      <c r="O216" s="7"/>
      <c r="P216" s="9"/>
      <c r="Q216" s="7"/>
      <c r="R216" s="9">
        <f>'3_Defaults'!$D$44</f>
        <v>0</v>
      </c>
      <c r="S216" s="9"/>
      <c r="T216" s="10"/>
      <c r="U216" s="7">
        <f>'3_Defaults'!$D$40</f>
        <v>0</v>
      </c>
      <c r="V216" s="7">
        <f>'3_Defaults'!$D$41</f>
        <v>0</v>
      </c>
      <c r="W216" s="8">
        <f>'3_Defaults'!$D$42</f>
        <v>0</v>
      </c>
      <c r="X216" s="8">
        <f>'3_Defaults'!$D$43</f>
        <v>0</v>
      </c>
      <c r="Y216" s="7" t="str">
        <f>IF((OR('3_Defaults'!$F$25="Long Term Care Home",'3_Defaults'!$F$25="Retirement Home", '3_Defaults'!$F$25="Assisted Living Site")), '3_Defaults'!$E$25, "")</f>
        <v/>
      </c>
      <c r="Z216" s="7" t="str">
        <f>IFERROR(('3_Defaults'!$E$15),"")</f>
        <v/>
      </c>
    </row>
    <row r="217" spans="1:26" s="42" customFormat="1">
      <c r="A217" s="154"/>
      <c r="B217" s="155"/>
      <c r="C217" s="155"/>
      <c r="D217" s="156"/>
      <c r="E217" s="155"/>
      <c r="F217" s="8"/>
      <c r="G217" s="8"/>
      <c r="H217" s="8"/>
      <c r="I217" s="8"/>
      <c r="J217" s="8"/>
      <c r="K217" s="7">
        <f>'3_Defaults'!$D$45</f>
        <v>0</v>
      </c>
      <c r="L217" s="8"/>
      <c r="M217" s="8"/>
      <c r="N217" s="7"/>
      <c r="O217" s="7"/>
      <c r="P217" s="9"/>
      <c r="Q217" s="7"/>
      <c r="R217" s="9">
        <f>'3_Defaults'!$D$44</f>
        <v>0</v>
      </c>
      <c r="S217" s="9"/>
      <c r="T217" s="10"/>
      <c r="U217" s="7">
        <f>'3_Defaults'!$D$40</f>
        <v>0</v>
      </c>
      <c r="V217" s="7">
        <f>'3_Defaults'!$D$41</f>
        <v>0</v>
      </c>
      <c r="W217" s="8">
        <f>'3_Defaults'!$D$42</f>
        <v>0</v>
      </c>
      <c r="X217" s="8">
        <f>'3_Defaults'!$D$43</f>
        <v>0</v>
      </c>
      <c r="Y217" s="7" t="str">
        <f>IF((OR('3_Defaults'!$F$25="Long Term Care Home",'3_Defaults'!$F$25="Retirement Home", '3_Defaults'!$F$25="Assisted Living Site")), '3_Defaults'!$E$25, "")</f>
        <v/>
      </c>
      <c r="Z217" s="7" t="str">
        <f>IFERROR(('3_Defaults'!$E$15),"")</f>
        <v/>
      </c>
    </row>
    <row r="218" spans="1:26" s="42" customFormat="1">
      <c r="A218" s="154"/>
      <c r="B218" s="155"/>
      <c r="C218" s="155"/>
      <c r="D218" s="156"/>
      <c r="E218" s="155"/>
      <c r="F218" s="8"/>
      <c r="G218" s="8"/>
      <c r="H218" s="8"/>
      <c r="I218" s="8"/>
      <c r="J218" s="8"/>
      <c r="K218" s="7">
        <f>'3_Defaults'!$D$45</f>
        <v>0</v>
      </c>
      <c r="L218" s="8"/>
      <c r="M218" s="8"/>
      <c r="N218" s="7"/>
      <c r="O218" s="7"/>
      <c r="P218" s="9"/>
      <c r="Q218" s="7"/>
      <c r="R218" s="9">
        <f>'3_Defaults'!$D$44</f>
        <v>0</v>
      </c>
      <c r="S218" s="9"/>
      <c r="T218" s="10"/>
      <c r="U218" s="7">
        <f>'3_Defaults'!$D$40</f>
        <v>0</v>
      </c>
      <c r="V218" s="7">
        <f>'3_Defaults'!$D$41</f>
        <v>0</v>
      </c>
      <c r="W218" s="8">
        <f>'3_Defaults'!$D$42</f>
        <v>0</v>
      </c>
      <c r="X218" s="8">
        <f>'3_Defaults'!$D$43</f>
        <v>0</v>
      </c>
      <c r="Y218" s="7" t="str">
        <f>IF((OR('3_Defaults'!$F$25="Long Term Care Home",'3_Defaults'!$F$25="Retirement Home", '3_Defaults'!$F$25="Assisted Living Site")), '3_Defaults'!$E$25, "")</f>
        <v/>
      </c>
      <c r="Z218" s="7" t="str">
        <f>IFERROR(('3_Defaults'!$E$15),"")</f>
        <v/>
      </c>
    </row>
    <row r="219" spans="1:26" s="42" customFormat="1">
      <c r="A219" s="154"/>
      <c r="B219" s="155"/>
      <c r="C219" s="155"/>
      <c r="D219" s="156"/>
      <c r="E219" s="155"/>
      <c r="F219" s="8"/>
      <c r="G219" s="8"/>
      <c r="H219" s="8"/>
      <c r="I219" s="8"/>
      <c r="J219" s="8"/>
      <c r="K219" s="7">
        <f>'3_Defaults'!$D$45</f>
        <v>0</v>
      </c>
      <c r="L219" s="8"/>
      <c r="M219" s="8"/>
      <c r="N219" s="7"/>
      <c r="O219" s="7"/>
      <c r="P219" s="9"/>
      <c r="Q219" s="7"/>
      <c r="R219" s="9">
        <f>'3_Defaults'!$D$44</f>
        <v>0</v>
      </c>
      <c r="S219" s="9"/>
      <c r="T219" s="10"/>
      <c r="U219" s="7">
        <f>'3_Defaults'!$D$40</f>
        <v>0</v>
      </c>
      <c r="V219" s="7">
        <f>'3_Defaults'!$D$41</f>
        <v>0</v>
      </c>
      <c r="W219" s="8">
        <f>'3_Defaults'!$D$42</f>
        <v>0</v>
      </c>
      <c r="X219" s="8">
        <f>'3_Defaults'!$D$43</f>
        <v>0</v>
      </c>
      <c r="Y219" s="7" t="str">
        <f>IF((OR('3_Defaults'!$F$25="Long Term Care Home",'3_Defaults'!$F$25="Retirement Home", '3_Defaults'!$F$25="Assisted Living Site")), '3_Defaults'!$E$25, "")</f>
        <v/>
      </c>
      <c r="Z219" s="7" t="str">
        <f>IFERROR(('3_Defaults'!$E$15),"")</f>
        <v/>
      </c>
    </row>
    <row r="220" spans="1:26" s="42" customFormat="1">
      <c r="A220" s="154"/>
      <c r="B220" s="155"/>
      <c r="C220" s="155"/>
      <c r="D220" s="156"/>
      <c r="E220" s="155"/>
      <c r="F220" s="8"/>
      <c r="G220" s="8"/>
      <c r="H220" s="8"/>
      <c r="I220" s="8"/>
      <c r="J220" s="8"/>
      <c r="K220" s="7">
        <f>'3_Defaults'!$D$45</f>
        <v>0</v>
      </c>
      <c r="L220" s="8"/>
      <c r="M220" s="8"/>
      <c r="N220" s="7"/>
      <c r="O220" s="7"/>
      <c r="P220" s="9"/>
      <c r="Q220" s="7"/>
      <c r="R220" s="9">
        <f>'3_Defaults'!$D$44</f>
        <v>0</v>
      </c>
      <c r="S220" s="9"/>
      <c r="T220" s="10"/>
      <c r="U220" s="7">
        <f>'3_Defaults'!$D$40</f>
        <v>0</v>
      </c>
      <c r="V220" s="7">
        <f>'3_Defaults'!$D$41</f>
        <v>0</v>
      </c>
      <c r="W220" s="8">
        <f>'3_Defaults'!$D$42</f>
        <v>0</v>
      </c>
      <c r="X220" s="8">
        <f>'3_Defaults'!$D$43</f>
        <v>0</v>
      </c>
      <c r="Y220" s="7" t="str">
        <f>IF((OR('3_Defaults'!$F$25="Long Term Care Home",'3_Defaults'!$F$25="Retirement Home", '3_Defaults'!$F$25="Assisted Living Site")), '3_Defaults'!$E$25, "")</f>
        <v/>
      </c>
      <c r="Z220" s="7" t="str">
        <f>IFERROR(('3_Defaults'!$E$15),"")</f>
        <v/>
      </c>
    </row>
    <row r="221" spans="1:26" s="42" customFormat="1">
      <c r="A221" s="154"/>
      <c r="B221" s="155"/>
      <c r="C221" s="155"/>
      <c r="D221" s="156"/>
      <c r="E221" s="155"/>
      <c r="F221" s="8"/>
      <c r="G221" s="8"/>
      <c r="H221" s="8"/>
      <c r="I221" s="8"/>
      <c r="J221" s="8"/>
      <c r="K221" s="7">
        <f>'3_Defaults'!$D$45</f>
        <v>0</v>
      </c>
      <c r="L221" s="8"/>
      <c r="M221" s="8"/>
      <c r="N221" s="7"/>
      <c r="O221" s="7"/>
      <c r="P221" s="9"/>
      <c r="Q221" s="7"/>
      <c r="R221" s="9">
        <f>'3_Defaults'!$D$44</f>
        <v>0</v>
      </c>
      <c r="S221" s="9"/>
      <c r="T221" s="10"/>
      <c r="U221" s="7">
        <f>'3_Defaults'!$D$40</f>
        <v>0</v>
      </c>
      <c r="V221" s="7">
        <f>'3_Defaults'!$D$41</f>
        <v>0</v>
      </c>
      <c r="W221" s="8">
        <f>'3_Defaults'!$D$42</f>
        <v>0</v>
      </c>
      <c r="X221" s="8">
        <f>'3_Defaults'!$D$43</f>
        <v>0</v>
      </c>
      <c r="Y221" s="7" t="str">
        <f>IF((OR('3_Defaults'!$F$25="Long Term Care Home",'3_Defaults'!$F$25="Retirement Home", '3_Defaults'!$F$25="Assisted Living Site")), '3_Defaults'!$E$25, "")</f>
        <v/>
      </c>
      <c r="Z221" s="7" t="str">
        <f>IFERROR(('3_Defaults'!$E$15),"")</f>
        <v/>
      </c>
    </row>
    <row r="222" spans="1:26" s="42" customFormat="1">
      <c r="A222" s="154"/>
      <c r="B222" s="155"/>
      <c r="C222" s="155"/>
      <c r="D222" s="156"/>
      <c r="E222" s="155"/>
      <c r="F222" s="8"/>
      <c r="G222" s="8"/>
      <c r="H222" s="8"/>
      <c r="I222" s="8"/>
      <c r="J222" s="8"/>
      <c r="K222" s="7">
        <f>'3_Defaults'!$D$45</f>
        <v>0</v>
      </c>
      <c r="L222" s="8"/>
      <c r="M222" s="8"/>
      <c r="N222" s="7"/>
      <c r="O222" s="7"/>
      <c r="P222" s="9"/>
      <c r="Q222" s="7"/>
      <c r="R222" s="9">
        <f>'3_Defaults'!$D$44</f>
        <v>0</v>
      </c>
      <c r="S222" s="9"/>
      <c r="T222" s="10"/>
      <c r="U222" s="7">
        <f>'3_Defaults'!$D$40</f>
        <v>0</v>
      </c>
      <c r="V222" s="7">
        <f>'3_Defaults'!$D$41</f>
        <v>0</v>
      </c>
      <c r="W222" s="8">
        <f>'3_Defaults'!$D$42</f>
        <v>0</v>
      </c>
      <c r="X222" s="8">
        <f>'3_Defaults'!$D$43</f>
        <v>0</v>
      </c>
      <c r="Y222" s="7" t="str">
        <f>IF((OR('3_Defaults'!$F$25="Long Term Care Home",'3_Defaults'!$F$25="Retirement Home", '3_Defaults'!$F$25="Assisted Living Site")), '3_Defaults'!$E$25, "")</f>
        <v/>
      </c>
      <c r="Z222" s="7" t="str">
        <f>IFERROR(('3_Defaults'!$E$15),"")</f>
        <v/>
      </c>
    </row>
    <row r="223" spans="1:26" s="42" customFormat="1">
      <c r="A223" s="154"/>
      <c r="B223" s="155"/>
      <c r="C223" s="155"/>
      <c r="D223" s="156"/>
      <c r="E223" s="155"/>
      <c r="F223" s="8"/>
      <c r="G223" s="8"/>
      <c r="H223" s="8"/>
      <c r="I223" s="8"/>
      <c r="J223" s="8"/>
      <c r="K223" s="7">
        <f>'3_Defaults'!$D$45</f>
        <v>0</v>
      </c>
      <c r="L223" s="8"/>
      <c r="M223" s="8"/>
      <c r="N223" s="7"/>
      <c r="O223" s="7"/>
      <c r="P223" s="9"/>
      <c r="Q223" s="7"/>
      <c r="R223" s="9">
        <f>'3_Defaults'!$D$44</f>
        <v>0</v>
      </c>
      <c r="S223" s="9"/>
      <c r="T223" s="10"/>
      <c r="U223" s="7">
        <f>'3_Defaults'!$D$40</f>
        <v>0</v>
      </c>
      <c r="V223" s="7">
        <f>'3_Defaults'!$D$41</f>
        <v>0</v>
      </c>
      <c r="W223" s="8">
        <f>'3_Defaults'!$D$42</f>
        <v>0</v>
      </c>
      <c r="X223" s="8">
        <f>'3_Defaults'!$D$43</f>
        <v>0</v>
      </c>
      <c r="Y223" s="7" t="str">
        <f>IF((OR('3_Defaults'!$F$25="Long Term Care Home",'3_Defaults'!$F$25="Retirement Home", '3_Defaults'!$F$25="Assisted Living Site")), '3_Defaults'!$E$25, "")</f>
        <v/>
      </c>
      <c r="Z223" s="7" t="str">
        <f>IFERROR(('3_Defaults'!$E$15),"")</f>
        <v/>
      </c>
    </row>
    <row r="224" spans="1:26" s="42" customFormat="1">
      <c r="A224" s="154"/>
      <c r="B224" s="155"/>
      <c r="C224" s="155"/>
      <c r="D224" s="156"/>
      <c r="E224" s="155"/>
      <c r="F224" s="8"/>
      <c r="G224" s="8"/>
      <c r="H224" s="8"/>
      <c r="I224" s="8"/>
      <c r="J224" s="8"/>
      <c r="K224" s="7">
        <f>'3_Defaults'!$D$45</f>
        <v>0</v>
      </c>
      <c r="L224" s="8"/>
      <c r="M224" s="8"/>
      <c r="N224" s="7"/>
      <c r="O224" s="7"/>
      <c r="P224" s="9"/>
      <c r="Q224" s="7"/>
      <c r="R224" s="9">
        <f>'3_Defaults'!$D$44</f>
        <v>0</v>
      </c>
      <c r="S224" s="9"/>
      <c r="T224" s="10"/>
      <c r="U224" s="7">
        <f>'3_Defaults'!$D$40</f>
        <v>0</v>
      </c>
      <c r="V224" s="7">
        <f>'3_Defaults'!$D$41</f>
        <v>0</v>
      </c>
      <c r="W224" s="8">
        <f>'3_Defaults'!$D$42</f>
        <v>0</v>
      </c>
      <c r="X224" s="8">
        <f>'3_Defaults'!$D$43</f>
        <v>0</v>
      </c>
      <c r="Y224" s="7" t="str">
        <f>IF((OR('3_Defaults'!$F$25="Long Term Care Home",'3_Defaults'!$F$25="Retirement Home", '3_Defaults'!$F$25="Assisted Living Site")), '3_Defaults'!$E$25, "")</f>
        <v/>
      </c>
      <c r="Z224" s="7" t="str">
        <f>IFERROR(('3_Defaults'!$E$15),"")</f>
        <v/>
      </c>
    </row>
    <row r="225" spans="1:26" s="42" customFormat="1">
      <c r="A225" s="154"/>
      <c r="B225" s="155"/>
      <c r="C225" s="155"/>
      <c r="D225" s="156"/>
      <c r="E225" s="155"/>
      <c r="F225" s="8"/>
      <c r="G225" s="8"/>
      <c r="H225" s="8"/>
      <c r="I225" s="8"/>
      <c r="J225" s="8"/>
      <c r="K225" s="7">
        <f>'3_Defaults'!$D$45</f>
        <v>0</v>
      </c>
      <c r="L225" s="8"/>
      <c r="M225" s="8"/>
      <c r="N225" s="7"/>
      <c r="O225" s="7"/>
      <c r="P225" s="9"/>
      <c r="Q225" s="7"/>
      <c r="R225" s="9">
        <f>'3_Defaults'!$D$44</f>
        <v>0</v>
      </c>
      <c r="S225" s="9"/>
      <c r="T225" s="10"/>
      <c r="U225" s="7">
        <f>'3_Defaults'!$D$40</f>
        <v>0</v>
      </c>
      <c r="V225" s="7">
        <f>'3_Defaults'!$D$41</f>
        <v>0</v>
      </c>
      <c r="W225" s="8">
        <f>'3_Defaults'!$D$42</f>
        <v>0</v>
      </c>
      <c r="X225" s="8">
        <f>'3_Defaults'!$D$43</f>
        <v>0</v>
      </c>
      <c r="Y225" s="7" t="str">
        <f>IF((OR('3_Defaults'!$F$25="Long Term Care Home",'3_Defaults'!$F$25="Retirement Home", '3_Defaults'!$F$25="Assisted Living Site")), '3_Defaults'!$E$25, "")</f>
        <v/>
      </c>
      <c r="Z225" s="7" t="str">
        <f>IFERROR(('3_Defaults'!$E$15),"")</f>
        <v/>
      </c>
    </row>
    <row r="226" spans="1:26" s="42" customFormat="1">
      <c r="A226" s="154"/>
      <c r="B226" s="155"/>
      <c r="C226" s="155"/>
      <c r="D226" s="156"/>
      <c r="E226" s="155"/>
      <c r="F226" s="8"/>
      <c r="G226" s="8"/>
      <c r="H226" s="8"/>
      <c r="I226" s="8"/>
      <c r="J226" s="8"/>
      <c r="K226" s="7">
        <f>'3_Defaults'!$D$45</f>
        <v>0</v>
      </c>
      <c r="L226" s="8"/>
      <c r="M226" s="8"/>
      <c r="N226" s="7"/>
      <c r="O226" s="7"/>
      <c r="P226" s="9"/>
      <c r="Q226" s="7"/>
      <c r="R226" s="9">
        <f>'3_Defaults'!$D$44</f>
        <v>0</v>
      </c>
      <c r="S226" s="9"/>
      <c r="T226" s="10"/>
      <c r="U226" s="7">
        <f>'3_Defaults'!$D$40</f>
        <v>0</v>
      </c>
      <c r="V226" s="7">
        <f>'3_Defaults'!$D$41</f>
        <v>0</v>
      </c>
      <c r="W226" s="8">
        <f>'3_Defaults'!$D$42</f>
        <v>0</v>
      </c>
      <c r="X226" s="8">
        <f>'3_Defaults'!$D$43</f>
        <v>0</v>
      </c>
      <c r="Y226" s="7" t="str">
        <f>IF((OR('3_Defaults'!$F$25="Long Term Care Home",'3_Defaults'!$F$25="Retirement Home", '3_Defaults'!$F$25="Assisted Living Site")), '3_Defaults'!$E$25, "")</f>
        <v/>
      </c>
      <c r="Z226" s="7" t="str">
        <f>IFERROR(('3_Defaults'!$E$15),"")</f>
        <v/>
      </c>
    </row>
    <row r="227" spans="1:26" s="42" customFormat="1">
      <c r="A227" s="154"/>
      <c r="B227" s="155"/>
      <c r="C227" s="155"/>
      <c r="D227" s="156"/>
      <c r="E227" s="155"/>
      <c r="F227" s="8"/>
      <c r="G227" s="8"/>
      <c r="H227" s="8"/>
      <c r="I227" s="8"/>
      <c r="J227" s="8"/>
      <c r="K227" s="7">
        <f>'3_Defaults'!$D$45</f>
        <v>0</v>
      </c>
      <c r="L227" s="8"/>
      <c r="M227" s="8"/>
      <c r="N227" s="7"/>
      <c r="O227" s="7"/>
      <c r="P227" s="9"/>
      <c r="Q227" s="7"/>
      <c r="R227" s="9">
        <f>'3_Defaults'!$D$44</f>
        <v>0</v>
      </c>
      <c r="S227" s="9"/>
      <c r="T227" s="10"/>
      <c r="U227" s="7">
        <f>'3_Defaults'!$D$40</f>
        <v>0</v>
      </c>
      <c r="V227" s="7">
        <f>'3_Defaults'!$D$41</f>
        <v>0</v>
      </c>
      <c r="W227" s="8">
        <f>'3_Defaults'!$D$42</f>
        <v>0</v>
      </c>
      <c r="X227" s="8">
        <f>'3_Defaults'!$D$43</f>
        <v>0</v>
      </c>
      <c r="Y227" s="7" t="str">
        <f>IF((OR('3_Defaults'!$F$25="Long Term Care Home",'3_Defaults'!$F$25="Retirement Home", '3_Defaults'!$F$25="Assisted Living Site")), '3_Defaults'!$E$25, "")</f>
        <v/>
      </c>
      <c r="Z227" s="7" t="str">
        <f>IFERROR(('3_Defaults'!$E$15),"")</f>
        <v/>
      </c>
    </row>
    <row r="228" spans="1:26" s="42" customFormat="1">
      <c r="A228" s="154"/>
      <c r="B228" s="155"/>
      <c r="C228" s="155"/>
      <c r="D228" s="156"/>
      <c r="E228" s="155"/>
      <c r="F228" s="8"/>
      <c r="G228" s="8"/>
      <c r="H228" s="8"/>
      <c r="I228" s="8"/>
      <c r="J228" s="8"/>
      <c r="K228" s="7">
        <f>'3_Defaults'!$D$45</f>
        <v>0</v>
      </c>
      <c r="L228" s="8"/>
      <c r="M228" s="8"/>
      <c r="N228" s="7"/>
      <c r="O228" s="7"/>
      <c r="P228" s="9"/>
      <c r="Q228" s="7"/>
      <c r="R228" s="9">
        <f>'3_Defaults'!$D$44</f>
        <v>0</v>
      </c>
      <c r="S228" s="9"/>
      <c r="T228" s="10"/>
      <c r="U228" s="7">
        <f>'3_Defaults'!$D$40</f>
        <v>0</v>
      </c>
      <c r="V228" s="7">
        <f>'3_Defaults'!$D$41</f>
        <v>0</v>
      </c>
      <c r="W228" s="8">
        <f>'3_Defaults'!$D$42</f>
        <v>0</v>
      </c>
      <c r="X228" s="8">
        <f>'3_Defaults'!$D$43</f>
        <v>0</v>
      </c>
      <c r="Y228" s="7" t="str">
        <f>IF((OR('3_Defaults'!$F$25="Long Term Care Home",'3_Defaults'!$F$25="Retirement Home", '3_Defaults'!$F$25="Assisted Living Site")), '3_Defaults'!$E$25, "")</f>
        <v/>
      </c>
      <c r="Z228" s="7" t="str">
        <f>IFERROR(('3_Defaults'!$E$15),"")</f>
        <v/>
      </c>
    </row>
    <row r="229" spans="1:26" s="42" customFormat="1">
      <c r="A229" s="154"/>
      <c r="B229" s="155"/>
      <c r="C229" s="155"/>
      <c r="D229" s="156"/>
      <c r="E229" s="155"/>
      <c r="F229" s="8"/>
      <c r="G229" s="8"/>
      <c r="H229" s="8"/>
      <c r="I229" s="8"/>
      <c r="J229" s="8"/>
      <c r="K229" s="7">
        <f>'3_Defaults'!$D$45</f>
        <v>0</v>
      </c>
      <c r="L229" s="8"/>
      <c r="M229" s="8"/>
      <c r="N229" s="7"/>
      <c r="O229" s="7"/>
      <c r="P229" s="9"/>
      <c r="Q229" s="7"/>
      <c r="R229" s="9">
        <f>'3_Defaults'!$D$44</f>
        <v>0</v>
      </c>
      <c r="S229" s="9"/>
      <c r="T229" s="10"/>
      <c r="U229" s="7">
        <f>'3_Defaults'!$D$40</f>
        <v>0</v>
      </c>
      <c r="V229" s="7">
        <f>'3_Defaults'!$D$41</f>
        <v>0</v>
      </c>
      <c r="W229" s="8">
        <f>'3_Defaults'!$D$42</f>
        <v>0</v>
      </c>
      <c r="X229" s="8">
        <f>'3_Defaults'!$D$43</f>
        <v>0</v>
      </c>
      <c r="Y229" s="7" t="str">
        <f>IF((OR('3_Defaults'!$F$25="Long Term Care Home",'3_Defaults'!$F$25="Retirement Home", '3_Defaults'!$F$25="Assisted Living Site")), '3_Defaults'!$E$25, "")</f>
        <v/>
      </c>
      <c r="Z229" s="7" t="str">
        <f>IFERROR(('3_Defaults'!$E$15),"")</f>
        <v/>
      </c>
    </row>
    <row r="230" spans="1:26" s="42" customFormat="1">
      <c r="A230" s="154"/>
      <c r="B230" s="155"/>
      <c r="C230" s="155"/>
      <c r="D230" s="156"/>
      <c r="E230" s="155"/>
      <c r="F230" s="8"/>
      <c r="G230" s="8"/>
      <c r="H230" s="8"/>
      <c r="I230" s="8"/>
      <c r="J230" s="8"/>
      <c r="K230" s="7">
        <f>'3_Defaults'!$D$45</f>
        <v>0</v>
      </c>
      <c r="L230" s="8"/>
      <c r="M230" s="8"/>
      <c r="N230" s="7"/>
      <c r="O230" s="7"/>
      <c r="P230" s="9"/>
      <c r="Q230" s="7"/>
      <c r="R230" s="9">
        <f>'3_Defaults'!$D$44</f>
        <v>0</v>
      </c>
      <c r="S230" s="9"/>
      <c r="T230" s="10"/>
      <c r="U230" s="7">
        <f>'3_Defaults'!$D$40</f>
        <v>0</v>
      </c>
      <c r="V230" s="7">
        <f>'3_Defaults'!$D$41</f>
        <v>0</v>
      </c>
      <c r="W230" s="8">
        <f>'3_Defaults'!$D$42</f>
        <v>0</v>
      </c>
      <c r="X230" s="8">
        <f>'3_Defaults'!$D$43</f>
        <v>0</v>
      </c>
      <c r="Y230" s="7" t="str">
        <f>IF((OR('3_Defaults'!$F$25="Long Term Care Home",'3_Defaults'!$F$25="Retirement Home", '3_Defaults'!$F$25="Assisted Living Site")), '3_Defaults'!$E$25, "")</f>
        <v/>
      </c>
      <c r="Z230" s="7" t="str">
        <f>IFERROR(('3_Defaults'!$E$15),"")</f>
        <v/>
      </c>
    </row>
    <row r="231" spans="1:26" s="42" customFormat="1">
      <c r="A231" s="154"/>
      <c r="B231" s="155"/>
      <c r="C231" s="155"/>
      <c r="D231" s="156"/>
      <c r="E231" s="155"/>
      <c r="F231" s="8"/>
      <c r="G231" s="8"/>
      <c r="H231" s="8"/>
      <c r="I231" s="8"/>
      <c r="J231" s="8"/>
      <c r="K231" s="7">
        <f>'3_Defaults'!$D$45</f>
        <v>0</v>
      </c>
      <c r="L231" s="8"/>
      <c r="M231" s="8"/>
      <c r="N231" s="7"/>
      <c r="O231" s="7"/>
      <c r="P231" s="9"/>
      <c r="Q231" s="7"/>
      <c r="R231" s="9">
        <f>'3_Defaults'!$D$44</f>
        <v>0</v>
      </c>
      <c r="S231" s="9"/>
      <c r="T231" s="10"/>
      <c r="U231" s="7">
        <f>'3_Defaults'!$D$40</f>
        <v>0</v>
      </c>
      <c r="V231" s="7">
        <f>'3_Defaults'!$D$41</f>
        <v>0</v>
      </c>
      <c r="W231" s="8">
        <f>'3_Defaults'!$D$42</f>
        <v>0</v>
      </c>
      <c r="X231" s="8">
        <f>'3_Defaults'!$D$43</f>
        <v>0</v>
      </c>
      <c r="Y231" s="7" t="str">
        <f>IF((OR('3_Defaults'!$F$25="Long Term Care Home",'3_Defaults'!$F$25="Retirement Home", '3_Defaults'!$F$25="Assisted Living Site")), '3_Defaults'!$E$25, "")</f>
        <v/>
      </c>
      <c r="Z231" s="7" t="str">
        <f>IFERROR(('3_Defaults'!$E$15),"")</f>
        <v/>
      </c>
    </row>
    <row r="232" spans="1:26" s="42" customFormat="1">
      <c r="A232" s="154"/>
      <c r="B232" s="155"/>
      <c r="C232" s="155"/>
      <c r="D232" s="156"/>
      <c r="E232" s="155"/>
      <c r="F232" s="8"/>
      <c r="G232" s="8"/>
      <c r="H232" s="8"/>
      <c r="I232" s="8"/>
      <c r="J232" s="8"/>
      <c r="K232" s="7">
        <f>'3_Defaults'!$D$45</f>
        <v>0</v>
      </c>
      <c r="L232" s="8"/>
      <c r="M232" s="8"/>
      <c r="N232" s="7"/>
      <c r="O232" s="7"/>
      <c r="P232" s="9"/>
      <c r="Q232" s="7"/>
      <c r="R232" s="9">
        <f>'3_Defaults'!$D$44</f>
        <v>0</v>
      </c>
      <c r="S232" s="9"/>
      <c r="T232" s="10"/>
      <c r="U232" s="7">
        <f>'3_Defaults'!$D$40</f>
        <v>0</v>
      </c>
      <c r="V232" s="7">
        <f>'3_Defaults'!$D$41</f>
        <v>0</v>
      </c>
      <c r="W232" s="8">
        <f>'3_Defaults'!$D$42</f>
        <v>0</v>
      </c>
      <c r="X232" s="8">
        <f>'3_Defaults'!$D$43</f>
        <v>0</v>
      </c>
      <c r="Y232" s="7" t="str">
        <f>IF((OR('3_Defaults'!$F$25="Long Term Care Home",'3_Defaults'!$F$25="Retirement Home", '3_Defaults'!$F$25="Assisted Living Site")), '3_Defaults'!$E$25, "")</f>
        <v/>
      </c>
      <c r="Z232" s="7" t="str">
        <f>IFERROR(('3_Defaults'!$E$15),"")</f>
        <v/>
      </c>
    </row>
    <row r="233" spans="1:26" s="42" customFormat="1">
      <c r="A233" s="154"/>
      <c r="B233" s="155"/>
      <c r="C233" s="155"/>
      <c r="D233" s="156"/>
      <c r="E233" s="155"/>
      <c r="F233" s="8"/>
      <c r="G233" s="8"/>
      <c r="H233" s="8"/>
      <c r="I233" s="8"/>
      <c r="J233" s="8"/>
      <c r="K233" s="7">
        <f>'3_Defaults'!$D$45</f>
        <v>0</v>
      </c>
      <c r="L233" s="8"/>
      <c r="M233" s="8"/>
      <c r="N233" s="7"/>
      <c r="O233" s="7"/>
      <c r="P233" s="9"/>
      <c r="Q233" s="7"/>
      <c r="R233" s="9">
        <f>'3_Defaults'!$D$44</f>
        <v>0</v>
      </c>
      <c r="S233" s="9"/>
      <c r="T233" s="10"/>
      <c r="U233" s="7">
        <f>'3_Defaults'!$D$40</f>
        <v>0</v>
      </c>
      <c r="V233" s="7">
        <f>'3_Defaults'!$D$41</f>
        <v>0</v>
      </c>
      <c r="W233" s="8">
        <f>'3_Defaults'!$D$42</f>
        <v>0</v>
      </c>
      <c r="X233" s="8">
        <f>'3_Defaults'!$D$43</f>
        <v>0</v>
      </c>
      <c r="Y233" s="7" t="str">
        <f>IF((OR('3_Defaults'!$F$25="Long Term Care Home",'3_Defaults'!$F$25="Retirement Home", '3_Defaults'!$F$25="Assisted Living Site")), '3_Defaults'!$E$25, "")</f>
        <v/>
      </c>
      <c r="Z233" s="7" t="str">
        <f>IFERROR(('3_Defaults'!$E$15),"")</f>
        <v/>
      </c>
    </row>
    <row r="234" spans="1:26" s="42" customFormat="1">
      <c r="A234" s="154"/>
      <c r="B234" s="155"/>
      <c r="C234" s="155"/>
      <c r="D234" s="156"/>
      <c r="E234" s="155"/>
      <c r="F234" s="8"/>
      <c r="G234" s="8"/>
      <c r="H234" s="8"/>
      <c r="I234" s="8"/>
      <c r="J234" s="8"/>
      <c r="K234" s="7">
        <f>'3_Defaults'!$D$45</f>
        <v>0</v>
      </c>
      <c r="L234" s="8"/>
      <c r="M234" s="8"/>
      <c r="N234" s="7"/>
      <c r="O234" s="7"/>
      <c r="P234" s="9"/>
      <c r="Q234" s="7"/>
      <c r="R234" s="9">
        <f>'3_Defaults'!$D$44</f>
        <v>0</v>
      </c>
      <c r="S234" s="9"/>
      <c r="T234" s="10"/>
      <c r="U234" s="7">
        <f>'3_Defaults'!$D$40</f>
        <v>0</v>
      </c>
      <c r="V234" s="7">
        <f>'3_Defaults'!$D$41</f>
        <v>0</v>
      </c>
      <c r="W234" s="8">
        <f>'3_Defaults'!$D$42</f>
        <v>0</v>
      </c>
      <c r="X234" s="8">
        <f>'3_Defaults'!$D$43</f>
        <v>0</v>
      </c>
      <c r="Y234" s="7" t="str">
        <f>IF((OR('3_Defaults'!$F$25="Long Term Care Home",'3_Defaults'!$F$25="Retirement Home", '3_Defaults'!$F$25="Assisted Living Site")), '3_Defaults'!$E$25, "")</f>
        <v/>
      </c>
      <c r="Z234" s="7" t="str">
        <f>IFERROR(('3_Defaults'!$E$15),"")</f>
        <v/>
      </c>
    </row>
    <row r="235" spans="1:26" s="42" customFormat="1">
      <c r="A235" s="154"/>
      <c r="B235" s="155"/>
      <c r="C235" s="155"/>
      <c r="D235" s="156"/>
      <c r="E235" s="155"/>
      <c r="F235" s="8"/>
      <c r="G235" s="8"/>
      <c r="H235" s="8"/>
      <c r="I235" s="8"/>
      <c r="J235" s="8"/>
      <c r="K235" s="7">
        <f>'3_Defaults'!$D$45</f>
        <v>0</v>
      </c>
      <c r="L235" s="8"/>
      <c r="M235" s="8"/>
      <c r="N235" s="7"/>
      <c r="O235" s="7"/>
      <c r="P235" s="9"/>
      <c r="Q235" s="7"/>
      <c r="R235" s="9">
        <f>'3_Defaults'!$D$44</f>
        <v>0</v>
      </c>
      <c r="S235" s="9"/>
      <c r="T235" s="10"/>
      <c r="U235" s="7">
        <f>'3_Defaults'!$D$40</f>
        <v>0</v>
      </c>
      <c r="V235" s="7">
        <f>'3_Defaults'!$D$41</f>
        <v>0</v>
      </c>
      <c r="W235" s="8">
        <f>'3_Defaults'!$D$42</f>
        <v>0</v>
      </c>
      <c r="X235" s="8">
        <f>'3_Defaults'!$D$43</f>
        <v>0</v>
      </c>
      <c r="Y235" s="7" t="str">
        <f>IF((OR('3_Defaults'!$F$25="Long Term Care Home",'3_Defaults'!$F$25="Retirement Home", '3_Defaults'!$F$25="Assisted Living Site")), '3_Defaults'!$E$25, "")</f>
        <v/>
      </c>
      <c r="Z235" s="7" t="str">
        <f>IFERROR(('3_Defaults'!$E$15),"")</f>
        <v/>
      </c>
    </row>
    <row r="236" spans="1:26" s="42" customFormat="1">
      <c r="A236" s="154"/>
      <c r="B236" s="155"/>
      <c r="C236" s="155"/>
      <c r="D236" s="156"/>
      <c r="E236" s="155"/>
      <c r="F236" s="8"/>
      <c r="G236" s="8"/>
      <c r="H236" s="8"/>
      <c r="I236" s="8"/>
      <c r="J236" s="8"/>
      <c r="K236" s="7">
        <f>'3_Defaults'!$D$45</f>
        <v>0</v>
      </c>
      <c r="L236" s="8"/>
      <c r="M236" s="8"/>
      <c r="N236" s="7"/>
      <c r="O236" s="7"/>
      <c r="P236" s="9"/>
      <c r="Q236" s="7"/>
      <c r="R236" s="9">
        <f>'3_Defaults'!$D$44</f>
        <v>0</v>
      </c>
      <c r="S236" s="9"/>
      <c r="T236" s="10"/>
      <c r="U236" s="7">
        <f>'3_Defaults'!$D$40</f>
        <v>0</v>
      </c>
      <c r="V236" s="7">
        <f>'3_Defaults'!$D$41</f>
        <v>0</v>
      </c>
      <c r="W236" s="8">
        <f>'3_Defaults'!$D$42</f>
        <v>0</v>
      </c>
      <c r="X236" s="8">
        <f>'3_Defaults'!$D$43</f>
        <v>0</v>
      </c>
      <c r="Y236" s="7" t="str">
        <f>IF((OR('3_Defaults'!$F$25="Long Term Care Home",'3_Defaults'!$F$25="Retirement Home", '3_Defaults'!$F$25="Assisted Living Site")), '3_Defaults'!$E$25, "")</f>
        <v/>
      </c>
      <c r="Z236" s="7" t="str">
        <f>IFERROR(('3_Defaults'!$E$15),"")</f>
        <v/>
      </c>
    </row>
    <row r="237" spans="1:26" s="42" customFormat="1">
      <c r="A237" s="154"/>
      <c r="B237" s="155"/>
      <c r="C237" s="155"/>
      <c r="D237" s="156"/>
      <c r="E237" s="155"/>
      <c r="F237" s="8"/>
      <c r="G237" s="8"/>
      <c r="H237" s="8"/>
      <c r="I237" s="8"/>
      <c r="J237" s="8"/>
      <c r="K237" s="7">
        <f>'3_Defaults'!$D$45</f>
        <v>0</v>
      </c>
      <c r="L237" s="8"/>
      <c r="M237" s="8"/>
      <c r="N237" s="7"/>
      <c r="O237" s="7"/>
      <c r="P237" s="9"/>
      <c r="Q237" s="7"/>
      <c r="R237" s="9">
        <f>'3_Defaults'!$D$44</f>
        <v>0</v>
      </c>
      <c r="S237" s="9"/>
      <c r="T237" s="10"/>
      <c r="U237" s="7">
        <f>'3_Defaults'!$D$40</f>
        <v>0</v>
      </c>
      <c r="V237" s="7">
        <f>'3_Defaults'!$D$41</f>
        <v>0</v>
      </c>
      <c r="W237" s="8">
        <f>'3_Defaults'!$D$42</f>
        <v>0</v>
      </c>
      <c r="X237" s="8">
        <f>'3_Defaults'!$D$43</f>
        <v>0</v>
      </c>
      <c r="Y237" s="7" t="str">
        <f>IF((OR('3_Defaults'!$F$25="Long Term Care Home",'3_Defaults'!$F$25="Retirement Home", '3_Defaults'!$F$25="Assisted Living Site")), '3_Defaults'!$E$25, "")</f>
        <v/>
      </c>
      <c r="Z237" s="7" t="str">
        <f>IFERROR(('3_Defaults'!$E$15),"")</f>
        <v/>
      </c>
    </row>
    <row r="238" spans="1:26" s="42" customFormat="1">
      <c r="A238" s="154"/>
      <c r="B238" s="155"/>
      <c r="C238" s="155"/>
      <c r="D238" s="156"/>
      <c r="E238" s="155"/>
      <c r="F238" s="8"/>
      <c r="G238" s="8"/>
      <c r="H238" s="8"/>
      <c r="I238" s="8"/>
      <c r="J238" s="8"/>
      <c r="K238" s="7">
        <f>'3_Defaults'!$D$45</f>
        <v>0</v>
      </c>
      <c r="L238" s="8"/>
      <c r="M238" s="8"/>
      <c r="N238" s="7"/>
      <c r="O238" s="7"/>
      <c r="P238" s="9"/>
      <c r="Q238" s="7"/>
      <c r="R238" s="9">
        <f>'3_Defaults'!$D$44</f>
        <v>0</v>
      </c>
      <c r="S238" s="9"/>
      <c r="T238" s="10"/>
      <c r="U238" s="7">
        <f>'3_Defaults'!$D$40</f>
        <v>0</v>
      </c>
      <c r="V238" s="7">
        <f>'3_Defaults'!$D$41</f>
        <v>0</v>
      </c>
      <c r="W238" s="8">
        <f>'3_Defaults'!$D$42</f>
        <v>0</v>
      </c>
      <c r="X238" s="8">
        <f>'3_Defaults'!$D$43</f>
        <v>0</v>
      </c>
      <c r="Y238" s="7" t="str">
        <f>IF((OR('3_Defaults'!$F$25="Long Term Care Home",'3_Defaults'!$F$25="Retirement Home", '3_Defaults'!$F$25="Assisted Living Site")), '3_Defaults'!$E$25, "")</f>
        <v/>
      </c>
      <c r="Z238" s="7" t="str">
        <f>IFERROR(('3_Defaults'!$E$15),"")</f>
        <v/>
      </c>
    </row>
    <row r="239" spans="1:26" s="42" customFormat="1">
      <c r="A239" s="154"/>
      <c r="B239" s="155"/>
      <c r="C239" s="155"/>
      <c r="D239" s="156"/>
      <c r="E239" s="155"/>
      <c r="F239" s="8"/>
      <c r="G239" s="8"/>
      <c r="H239" s="8"/>
      <c r="I239" s="8"/>
      <c r="J239" s="8"/>
      <c r="K239" s="7">
        <f>'3_Defaults'!$D$45</f>
        <v>0</v>
      </c>
      <c r="L239" s="8"/>
      <c r="M239" s="8"/>
      <c r="N239" s="7"/>
      <c r="O239" s="7"/>
      <c r="P239" s="9"/>
      <c r="Q239" s="7"/>
      <c r="R239" s="9">
        <f>'3_Defaults'!$D$44</f>
        <v>0</v>
      </c>
      <c r="S239" s="9"/>
      <c r="T239" s="10"/>
      <c r="U239" s="7">
        <f>'3_Defaults'!$D$40</f>
        <v>0</v>
      </c>
      <c r="V239" s="7">
        <f>'3_Defaults'!$D$41</f>
        <v>0</v>
      </c>
      <c r="W239" s="8">
        <f>'3_Defaults'!$D$42</f>
        <v>0</v>
      </c>
      <c r="X239" s="8">
        <f>'3_Defaults'!$D$43</f>
        <v>0</v>
      </c>
      <c r="Y239" s="7" t="str">
        <f>IF((OR('3_Defaults'!$F$25="Long Term Care Home",'3_Defaults'!$F$25="Retirement Home", '3_Defaults'!$F$25="Assisted Living Site")), '3_Defaults'!$E$25, "")</f>
        <v/>
      </c>
      <c r="Z239" s="7" t="str">
        <f>IFERROR(('3_Defaults'!$E$15),"")</f>
        <v/>
      </c>
    </row>
    <row r="240" spans="1:26" s="42" customFormat="1">
      <c r="A240" s="154"/>
      <c r="B240" s="155"/>
      <c r="C240" s="155"/>
      <c r="D240" s="156"/>
      <c r="E240" s="155"/>
      <c r="F240" s="8"/>
      <c r="G240" s="8"/>
      <c r="H240" s="8"/>
      <c r="I240" s="8"/>
      <c r="J240" s="8"/>
      <c r="K240" s="7">
        <f>'3_Defaults'!$D$45</f>
        <v>0</v>
      </c>
      <c r="L240" s="8"/>
      <c r="M240" s="8"/>
      <c r="N240" s="7"/>
      <c r="O240" s="7"/>
      <c r="P240" s="9"/>
      <c r="Q240" s="7"/>
      <c r="R240" s="9">
        <f>'3_Defaults'!$D$44</f>
        <v>0</v>
      </c>
      <c r="S240" s="9"/>
      <c r="T240" s="10"/>
      <c r="U240" s="7">
        <f>'3_Defaults'!$D$40</f>
        <v>0</v>
      </c>
      <c r="V240" s="7">
        <f>'3_Defaults'!$D$41</f>
        <v>0</v>
      </c>
      <c r="W240" s="8">
        <f>'3_Defaults'!$D$42</f>
        <v>0</v>
      </c>
      <c r="X240" s="8">
        <f>'3_Defaults'!$D$43</f>
        <v>0</v>
      </c>
      <c r="Y240" s="7" t="str">
        <f>IF((OR('3_Defaults'!$F$25="Long Term Care Home",'3_Defaults'!$F$25="Retirement Home", '3_Defaults'!$F$25="Assisted Living Site")), '3_Defaults'!$E$25, "")</f>
        <v/>
      </c>
      <c r="Z240" s="7" t="str">
        <f>IFERROR(('3_Defaults'!$E$15),"")</f>
        <v/>
      </c>
    </row>
    <row r="241" spans="1:26" s="42" customFormat="1">
      <c r="A241" s="154"/>
      <c r="B241" s="155"/>
      <c r="C241" s="155"/>
      <c r="D241" s="156"/>
      <c r="E241" s="155"/>
      <c r="F241" s="8"/>
      <c r="G241" s="8"/>
      <c r="H241" s="8"/>
      <c r="I241" s="8"/>
      <c r="J241" s="8"/>
      <c r="K241" s="7">
        <f>'3_Defaults'!$D$45</f>
        <v>0</v>
      </c>
      <c r="L241" s="8"/>
      <c r="M241" s="8"/>
      <c r="N241" s="7"/>
      <c r="O241" s="7"/>
      <c r="P241" s="9"/>
      <c r="Q241" s="7"/>
      <c r="R241" s="9">
        <f>'3_Defaults'!$D$44</f>
        <v>0</v>
      </c>
      <c r="S241" s="9"/>
      <c r="T241" s="10"/>
      <c r="U241" s="7">
        <f>'3_Defaults'!$D$40</f>
        <v>0</v>
      </c>
      <c r="V241" s="7">
        <f>'3_Defaults'!$D$41</f>
        <v>0</v>
      </c>
      <c r="W241" s="8">
        <f>'3_Defaults'!$D$42</f>
        <v>0</v>
      </c>
      <c r="X241" s="8">
        <f>'3_Defaults'!$D$43</f>
        <v>0</v>
      </c>
      <c r="Y241" s="7" t="str">
        <f>IF((OR('3_Defaults'!$F$25="Long Term Care Home",'3_Defaults'!$F$25="Retirement Home", '3_Defaults'!$F$25="Assisted Living Site")), '3_Defaults'!$E$25, "")</f>
        <v/>
      </c>
      <c r="Z241" s="7" t="str">
        <f>IFERROR(('3_Defaults'!$E$15),"")</f>
        <v/>
      </c>
    </row>
    <row r="242" spans="1:26" s="42" customFormat="1">
      <c r="A242" s="154"/>
      <c r="B242" s="155"/>
      <c r="C242" s="155"/>
      <c r="D242" s="156"/>
      <c r="E242" s="155"/>
      <c r="F242" s="8"/>
      <c r="G242" s="8"/>
      <c r="H242" s="8"/>
      <c r="I242" s="8"/>
      <c r="J242" s="8"/>
      <c r="K242" s="7">
        <f>'3_Defaults'!$D$45</f>
        <v>0</v>
      </c>
      <c r="L242" s="8"/>
      <c r="M242" s="8"/>
      <c r="N242" s="7"/>
      <c r="O242" s="7"/>
      <c r="P242" s="9"/>
      <c r="Q242" s="7"/>
      <c r="R242" s="9">
        <f>'3_Defaults'!$D$44</f>
        <v>0</v>
      </c>
      <c r="S242" s="9"/>
      <c r="T242" s="10"/>
      <c r="U242" s="7">
        <f>'3_Defaults'!$D$40</f>
        <v>0</v>
      </c>
      <c r="V242" s="7">
        <f>'3_Defaults'!$D$41</f>
        <v>0</v>
      </c>
      <c r="W242" s="8">
        <f>'3_Defaults'!$D$42</f>
        <v>0</v>
      </c>
      <c r="X242" s="8">
        <f>'3_Defaults'!$D$43</f>
        <v>0</v>
      </c>
      <c r="Y242" s="7" t="str">
        <f>IF((OR('3_Defaults'!$F$25="Long Term Care Home",'3_Defaults'!$F$25="Retirement Home", '3_Defaults'!$F$25="Assisted Living Site")), '3_Defaults'!$E$25, "")</f>
        <v/>
      </c>
      <c r="Z242" s="7" t="str">
        <f>IFERROR(('3_Defaults'!$E$15),"")</f>
        <v/>
      </c>
    </row>
    <row r="243" spans="1:26" s="42" customFormat="1">
      <c r="A243" s="154"/>
      <c r="B243" s="155"/>
      <c r="C243" s="155"/>
      <c r="D243" s="156"/>
      <c r="E243" s="155"/>
      <c r="F243" s="8"/>
      <c r="G243" s="8"/>
      <c r="H243" s="8"/>
      <c r="I243" s="8"/>
      <c r="J243" s="8"/>
      <c r="K243" s="7">
        <f>'3_Defaults'!$D$45</f>
        <v>0</v>
      </c>
      <c r="L243" s="8"/>
      <c r="M243" s="8"/>
      <c r="N243" s="7"/>
      <c r="O243" s="7"/>
      <c r="P243" s="9"/>
      <c r="Q243" s="7"/>
      <c r="R243" s="9">
        <f>'3_Defaults'!$D$44</f>
        <v>0</v>
      </c>
      <c r="S243" s="9"/>
      <c r="T243" s="10"/>
      <c r="U243" s="7">
        <f>'3_Defaults'!$D$40</f>
        <v>0</v>
      </c>
      <c r="V243" s="7">
        <f>'3_Defaults'!$D$41</f>
        <v>0</v>
      </c>
      <c r="W243" s="8">
        <f>'3_Defaults'!$D$42</f>
        <v>0</v>
      </c>
      <c r="X243" s="8">
        <f>'3_Defaults'!$D$43</f>
        <v>0</v>
      </c>
      <c r="Y243" s="7" t="str">
        <f>IF((OR('3_Defaults'!$F$25="Long Term Care Home",'3_Defaults'!$F$25="Retirement Home", '3_Defaults'!$F$25="Assisted Living Site")), '3_Defaults'!$E$25, "")</f>
        <v/>
      </c>
      <c r="Z243" s="7" t="str">
        <f>IFERROR(('3_Defaults'!$E$15),"")</f>
        <v/>
      </c>
    </row>
    <row r="244" spans="1:26" s="42" customFormat="1">
      <c r="A244" s="154"/>
      <c r="B244" s="155"/>
      <c r="C244" s="155"/>
      <c r="D244" s="156"/>
      <c r="E244" s="155"/>
      <c r="F244" s="8"/>
      <c r="G244" s="8"/>
      <c r="H244" s="8"/>
      <c r="I244" s="8"/>
      <c r="J244" s="8"/>
      <c r="K244" s="7">
        <f>'3_Defaults'!$D$45</f>
        <v>0</v>
      </c>
      <c r="L244" s="8"/>
      <c r="M244" s="8"/>
      <c r="N244" s="7"/>
      <c r="O244" s="7"/>
      <c r="P244" s="9"/>
      <c r="Q244" s="7"/>
      <c r="R244" s="9">
        <f>'3_Defaults'!$D$44</f>
        <v>0</v>
      </c>
      <c r="S244" s="9"/>
      <c r="T244" s="10"/>
      <c r="U244" s="7">
        <f>'3_Defaults'!$D$40</f>
        <v>0</v>
      </c>
      <c r="V244" s="7">
        <f>'3_Defaults'!$D$41</f>
        <v>0</v>
      </c>
      <c r="W244" s="8">
        <f>'3_Defaults'!$D$42</f>
        <v>0</v>
      </c>
      <c r="X244" s="8">
        <f>'3_Defaults'!$D$43</f>
        <v>0</v>
      </c>
      <c r="Y244" s="7" t="str">
        <f>IF((OR('3_Defaults'!$F$25="Long Term Care Home",'3_Defaults'!$F$25="Retirement Home", '3_Defaults'!$F$25="Assisted Living Site")), '3_Defaults'!$E$25, "")</f>
        <v/>
      </c>
      <c r="Z244" s="7" t="str">
        <f>IFERROR(('3_Defaults'!$E$15),"")</f>
        <v/>
      </c>
    </row>
    <row r="245" spans="1:26" s="42" customFormat="1">
      <c r="A245" s="154"/>
      <c r="B245" s="155"/>
      <c r="C245" s="155"/>
      <c r="D245" s="156"/>
      <c r="E245" s="155"/>
      <c r="F245" s="8"/>
      <c r="G245" s="8"/>
      <c r="H245" s="8"/>
      <c r="I245" s="8"/>
      <c r="J245" s="8"/>
      <c r="K245" s="7">
        <f>'3_Defaults'!$D$45</f>
        <v>0</v>
      </c>
      <c r="L245" s="8"/>
      <c r="M245" s="8"/>
      <c r="N245" s="7"/>
      <c r="O245" s="7"/>
      <c r="P245" s="9"/>
      <c r="Q245" s="7"/>
      <c r="R245" s="9">
        <f>'3_Defaults'!$D$44</f>
        <v>0</v>
      </c>
      <c r="S245" s="9"/>
      <c r="T245" s="10"/>
      <c r="U245" s="7">
        <f>'3_Defaults'!$D$40</f>
        <v>0</v>
      </c>
      <c r="V245" s="7">
        <f>'3_Defaults'!$D$41</f>
        <v>0</v>
      </c>
      <c r="W245" s="8">
        <f>'3_Defaults'!$D$42</f>
        <v>0</v>
      </c>
      <c r="X245" s="8">
        <f>'3_Defaults'!$D$43</f>
        <v>0</v>
      </c>
      <c r="Y245" s="7" t="str">
        <f>IF((OR('3_Defaults'!$F$25="Long Term Care Home",'3_Defaults'!$F$25="Retirement Home", '3_Defaults'!$F$25="Assisted Living Site")), '3_Defaults'!$E$25, "")</f>
        <v/>
      </c>
      <c r="Z245" s="7" t="str">
        <f>IFERROR(('3_Defaults'!$E$15),"")</f>
        <v/>
      </c>
    </row>
    <row r="246" spans="1:26" s="42" customFormat="1">
      <c r="A246" s="154"/>
      <c r="B246" s="155"/>
      <c r="C246" s="155"/>
      <c r="D246" s="156"/>
      <c r="E246" s="155"/>
      <c r="F246" s="8"/>
      <c r="G246" s="8"/>
      <c r="H246" s="8"/>
      <c r="I246" s="8"/>
      <c r="J246" s="8"/>
      <c r="K246" s="7">
        <f>'3_Defaults'!$D$45</f>
        <v>0</v>
      </c>
      <c r="L246" s="8"/>
      <c r="M246" s="8"/>
      <c r="N246" s="7"/>
      <c r="O246" s="7"/>
      <c r="P246" s="9"/>
      <c r="Q246" s="7"/>
      <c r="R246" s="9">
        <f>'3_Defaults'!$D$44</f>
        <v>0</v>
      </c>
      <c r="S246" s="9"/>
      <c r="T246" s="10"/>
      <c r="U246" s="7">
        <f>'3_Defaults'!$D$40</f>
        <v>0</v>
      </c>
      <c r="V246" s="7">
        <f>'3_Defaults'!$D$41</f>
        <v>0</v>
      </c>
      <c r="W246" s="8">
        <f>'3_Defaults'!$D$42</f>
        <v>0</v>
      </c>
      <c r="X246" s="8">
        <f>'3_Defaults'!$D$43</f>
        <v>0</v>
      </c>
      <c r="Y246" s="7" t="str">
        <f>IF((OR('3_Defaults'!$F$25="Long Term Care Home",'3_Defaults'!$F$25="Retirement Home", '3_Defaults'!$F$25="Assisted Living Site")), '3_Defaults'!$E$25, "")</f>
        <v/>
      </c>
      <c r="Z246" s="7" t="str">
        <f>IFERROR(('3_Defaults'!$E$15),"")</f>
        <v/>
      </c>
    </row>
    <row r="247" spans="1:26" s="42" customFormat="1">
      <c r="A247" s="154"/>
      <c r="B247" s="155"/>
      <c r="C247" s="155"/>
      <c r="D247" s="156"/>
      <c r="E247" s="155"/>
      <c r="F247" s="8"/>
      <c r="G247" s="8"/>
      <c r="H247" s="8"/>
      <c r="I247" s="8"/>
      <c r="J247" s="8"/>
      <c r="K247" s="7">
        <f>'3_Defaults'!$D$45</f>
        <v>0</v>
      </c>
      <c r="L247" s="8"/>
      <c r="M247" s="8"/>
      <c r="N247" s="7"/>
      <c r="O247" s="7"/>
      <c r="P247" s="9"/>
      <c r="Q247" s="7"/>
      <c r="R247" s="9">
        <f>'3_Defaults'!$D$44</f>
        <v>0</v>
      </c>
      <c r="S247" s="9"/>
      <c r="T247" s="10"/>
      <c r="U247" s="7">
        <f>'3_Defaults'!$D$40</f>
        <v>0</v>
      </c>
      <c r="V247" s="7">
        <f>'3_Defaults'!$D$41</f>
        <v>0</v>
      </c>
      <c r="W247" s="8">
        <f>'3_Defaults'!$D$42</f>
        <v>0</v>
      </c>
      <c r="X247" s="8">
        <f>'3_Defaults'!$D$43</f>
        <v>0</v>
      </c>
      <c r="Y247" s="7" t="str">
        <f>IF((OR('3_Defaults'!$F$25="Long Term Care Home",'3_Defaults'!$F$25="Retirement Home", '3_Defaults'!$F$25="Assisted Living Site")), '3_Defaults'!$E$25, "")</f>
        <v/>
      </c>
      <c r="Z247" s="7" t="str">
        <f>IFERROR(('3_Defaults'!$E$15),"")</f>
        <v/>
      </c>
    </row>
    <row r="248" spans="1:26" s="42" customFormat="1">
      <c r="A248" s="154"/>
      <c r="B248" s="155"/>
      <c r="C248" s="155"/>
      <c r="D248" s="156"/>
      <c r="E248" s="155"/>
      <c r="F248" s="8"/>
      <c r="G248" s="8"/>
      <c r="H248" s="8"/>
      <c r="I248" s="8"/>
      <c r="J248" s="8"/>
      <c r="K248" s="7">
        <f>'3_Defaults'!$D$45</f>
        <v>0</v>
      </c>
      <c r="L248" s="8"/>
      <c r="M248" s="8"/>
      <c r="N248" s="7"/>
      <c r="O248" s="7"/>
      <c r="P248" s="9"/>
      <c r="Q248" s="7"/>
      <c r="R248" s="9">
        <f>'3_Defaults'!$D$44</f>
        <v>0</v>
      </c>
      <c r="S248" s="9"/>
      <c r="T248" s="10"/>
      <c r="U248" s="7">
        <f>'3_Defaults'!$D$40</f>
        <v>0</v>
      </c>
      <c r="V248" s="7">
        <f>'3_Defaults'!$D$41</f>
        <v>0</v>
      </c>
      <c r="W248" s="8">
        <f>'3_Defaults'!$D$42</f>
        <v>0</v>
      </c>
      <c r="X248" s="8">
        <f>'3_Defaults'!$D$43</f>
        <v>0</v>
      </c>
      <c r="Y248" s="7" t="str">
        <f>IF((OR('3_Defaults'!$F$25="Long Term Care Home",'3_Defaults'!$F$25="Retirement Home", '3_Defaults'!$F$25="Assisted Living Site")), '3_Defaults'!$E$25, "")</f>
        <v/>
      </c>
      <c r="Z248" s="7" t="str">
        <f>IFERROR(('3_Defaults'!$E$15),"")</f>
        <v/>
      </c>
    </row>
    <row r="249" spans="1:26" s="42" customFormat="1">
      <c r="A249" s="154"/>
      <c r="B249" s="155"/>
      <c r="C249" s="155"/>
      <c r="D249" s="156"/>
      <c r="E249" s="155"/>
      <c r="F249" s="8"/>
      <c r="G249" s="8"/>
      <c r="H249" s="8"/>
      <c r="I249" s="8"/>
      <c r="J249" s="8"/>
      <c r="K249" s="7">
        <f>'3_Defaults'!$D$45</f>
        <v>0</v>
      </c>
      <c r="L249" s="8"/>
      <c r="M249" s="8"/>
      <c r="N249" s="7"/>
      <c r="O249" s="7"/>
      <c r="P249" s="9"/>
      <c r="Q249" s="7"/>
      <c r="R249" s="9">
        <f>'3_Defaults'!$D$44</f>
        <v>0</v>
      </c>
      <c r="S249" s="9"/>
      <c r="T249" s="10"/>
      <c r="U249" s="7">
        <f>'3_Defaults'!$D$40</f>
        <v>0</v>
      </c>
      <c r="V249" s="7">
        <f>'3_Defaults'!$D$41</f>
        <v>0</v>
      </c>
      <c r="W249" s="8">
        <f>'3_Defaults'!$D$42</f>
        <v>0</v>
      </c>
      <c r="X249" s="8">
        <f>'3_Defaults'!$D$43</f>
        <v>0</v>
      </c>
      <c r="Y249" s="7" t="str">
        <f>IF((OR('3_Defaults'!$F$25="Long Term Care Home",'3_Defaults'!$F$25="Retirement Home", '3_Defaults'!$F$25="Assisted Living Site")), '3_Defaults'!$E$25, "")</f>
        <v/>
      </c>
      <c r="Z249" s="7" t="str">
        <f>IFERROR(('3_Defaults'!$E$15),"")</f>
        <v/>
      </c>
    </row>
    <row r="250" spans="1:26" s="42" customFormat="1">
      <c r="A250" s="154"/>
      <c r="B250" s="155"/>
      <c r="C250" s="155"/>
      <c r="D250" s="156"/>
      <c r="E250" s="155"/>
      <c r="F250" s="8"/>
      <c r="G250" s="8"/>
      <c r="H250" s="8"/>
      <c r="I250" s="8"/>
      <c r="J250" s="8"/>
      <c r="K250" s="7">
        <f>'3_Defaults'!$D$45</f>
        <v>0</v>
      </c>
      <c r="L250" s="8"/>
      <c r="M250" s="8"/>
      <c r="N250" s="7"/>
      <c r="O250" s="7"/>
      <c r="P250" s="9"/>
      <c r="Q250" s="7"/>
      <c r="R250" s="9">
        <f>'3_Defaults'!$D$44</f>
        <v>0</v>
      </c>
      <c r="S250" s="9"/>
      <c r="T250" s="10"/>
      <c r="U250" s="7">
        <f>'3_Defaults'!$D$40</f>
        <v>0</v>
      </c>
      <c r="V250" s="7">
        <f>'3_Defaults'!$D$41</f>
        <v>0</v>
      </c>
      <c r="W250" s="8">
        <f>'3_Defaults'!$D$42</f>
        <v>0</v>
      </c>
      <c r="X250" s="8">
        <f>'3_Defaults'!$D$43</f>
        <v>0</v>
      </c>
      <c r="Y250" s="7" t="str">
        <f>IF((OR('3_Defaults'!$F$25="Long Term Care Home",'3_Defaults'!$F$25="Retirement Home", '3_Defaults'!$F$25="Assisted Living Site")), '3_Defaults'!$E$25, "")</f>
        <v/>
      </c>
      <c r="Z250" s="7" t="str">
        <f>IFERROR(('3_Defaults'!$E$15),"")</f>
        <v/>
      </c>
    </row>
    <row r="251" spans="1:26" s="42" customFormat="1">
      <c r="A251" s="154"/>
      <c r="B251" s="155"/>
      <c r="C251" s="155"/>
      <c r="D251" s="156"/>
      <c r="E251" s="155"/>
      <c r="F251" s="8"/>
      <c r="G251" s="8"/>
      <c r="H251" s="8"/>
      <c r="I251" s="8"/>
      <c r="J251" s="8"/>
      <c r="K251" s="7">
        <f>'3_Defaults'!$D$45</f>
        <v>0</v>
      </c>
      <c r="L251" s="8"/>
      <c r="M251" s="8"/>
      <c r="N251" s="7"/>
      <c r="O251" s="7"/>
      <c r="P251" s="9"/>
      <c r="Q251" s="7"/>
      <c r="R251" s="9">
        <f>'3_Defaults'!$D$44</f>
        <v>0</v>
      </c>
      <c r="S251" s="9"/>
      <c r="T251" s="10"/>
      <c r="U251" s="7">
        <f>'3_Defaults'!$D$40</f>
        <v>0</v>
      </c>
      <c r="V251" s="7">
        <f>'3_Defaults'!$D$41</f>
        <v>0</v>
      </c>
      <c r="W251" s="8">
        <f>'3_Defaults'!$D$42</f>
        <v>0</v>
      </c>
      <c r="X251" s="8">
        <f>'3_Defaults'!$D$43</f>
        <v>0</v>
      </c>
      <c r="Y251" s="7" t="str">
        <f>IF((OR('3_Defaults'!$F$25="Long Term Care Home",'3_Defaults'!$F$25="Retirement Home", '3_Defaults'!$F$25="Assisted Living Site")), '3_Defaults'!$E$25, "")</f>
        <v/>
      </c>
      <c r="Z251" s="7" t="str">
        <f>IFERROR(('3_Defaults'!$E$15),"")</f>
        <v/>
      </c>
    </row>
    <row r="252" spans="1:26" s="42" customFormat="1">
      <c r="A252" s="154"/>
      <c r="B252" s="155"/>
      <c r="C252" s="155"/>
      <c r="D252" s="156"/>
      <c r="E252" s="155"/>
      <c r="F252" s="8"/>
      <c r="G252" s="8"/>
      <c r="H252" s="8"/>
      <c r="I252" s="8"/>
      <c r="J252" s="8"/>
      <c r="K252" s="7">
        <f>'3_Defaults'!$D$45</f>
        <v>0</v>
      </c>
      <c r="L252" s="8"/>
      <c r="M252" s="8"/>
      <c r="N252" s="7"/>
      <c r="O252" s="7"/>
      <c r="P252" s="9"/>
      <c r="Q252" s="7"/>
      <c r="R252" s="9">
        <f>'3_Defaults'!$D$44</f>
        <v>0</v>
      </c>
      <c r="S252" s="9"/>
      <c r="T252" s="10"/>
      <c r="U252" s="7">
        <f>'3_Defaults'!$D$40</f>
        <v>0</v>
      </c>
      <c r="V252" s="7">
        <f>'3_Defaults'!$D$41</f>
        <v>0</v>
      </c>
      <c r="W252" s="8">
        <f>'3_Defaults'!$D$42</f>
        <v>0</v>
      </c>
      <c r="X252" s="8">
        <f>'3_Defaults'!$D$43</f>
        <v>0</v>
      </c>
      <c r="Y252" s="7" t="str">
        <f>IF((OR('3_Defaults'!$F$25="Long Term Care Home",'3_Defaults'!$F$25="Retirement Home", '3_Defaults'!$F$25="Assisted Living Site")), '3_Defaults'!$E$25, "")</f>
        <v/>
      </c>
      <c r="Z252" s="7" t="str">
        <f>IFERROR(('3_Defaults'!$E$15),"")</f>
        <v/>
      </c>
    </row>
    <row r="253" spans="1:26" s="42" customFormat="1">
      <c r="A253" s="154"/>
      <c r="B253" s="155"/>
      <c r="C253" s="155"/>
      <c r="D253" s="156"/>
      <c r="E253" s="155"/>
      <c r="F253" s="8"/>
      <c r="G253" s="8"/>
      <c r="H253" s="8"/>
      <c r="I253" s="8"/>
      <c r="J253" s="8"/>
      <c r="K253" s="7">
        <f>'3_Defaults'!$D$45</f>
        <v>0</v>
      </c>
      <c r="L253" s="8"/>
      <c r="M253" s="8"/>
      <c r="N253" s="7"/>
      <c r="O253" s="7"/>
      <c r="P253" s="9"/>
      <c r="Q253" s="7"/>
      <c r="R253" s="9">
        <f>'3_Defaults'!$D$44</f>
        <v>0</v>
      </c>
      <c r="S253" s="9"/>
      <c r="T253" s="10"/>
      <c r="U253" s="7">
        <f>'3_Defaults'!$D$40</f>
        <v>0</v>
      </c>
      <c r="V253" s="7">
        <f>'3_Defaults'!$D$41</f>
        <v>0</v>
      </c>
      <c r="W253" s="8">
        <f>'3_Defaults'!$D$42</f>
        <v>0</v>
      </c>
      <c r="X253" s="8">
        <f>'3_Defaults'!$D$43</f>
        <v>0</v>
      </c>
      <c r="Y253" s="7" t="str">
        <f>IF((OR('3_Defaults'!$F$25="Long Term Care Home",'3_Defaults'!$F$25="Retirement Home", '3_Defaults'!$F$25="Assisted Living Site")), '3_Defaults'!$E$25, "")</f>
        <v/>
      </c>
      <c r="Z253" s="7" t="str">
        <f>IFERROR(('3_Defaults'!$E$15),"")</f>
        <v/>
      </c>
    </row>
    <row r="254" spans="1:26" s="42" customFormat="1">
      <c r="A254" s="154"/>
      <c r="B254" s="155"/>
      <c r="C254" s="155"/>
      <c r="D254" s="156"/>
      <c r="E254" s="155"/>
      <c r="F254" s="8"/>
      <c r="G254" s="8"/>
      <c r="H254" s="8"/>
      <c r="I254" s="8"/>
      <c r="J254" s="8"/>
      <c r="K254" s="7">
        <f>'3_Defaults'!$D$45</f>
        <v>0</v>
      </c>
      <c r="L254" s="8"/>
      <c r="M254" s="8"/>
      <c r="N254" s="7"/>
      <c r="O254" s="7"/>
      <c r="P254" s="9"/>
      <c r="Q254" s="7"/>
      <c r="R254" s="9">
        <f>'3_Defaults'!$D$44</f>
        <v>0</v>
      </c>
      <c r="S254" s="9"/>
      <c r="T254" s="10"/>
      <c r="U254" s="7">
        <f>'3_Defaults'!$D$40</f>
        <v>0</v>
      </c>
      <c r="V254" s="7">
        <f>'3_Defaults'!$D$41</f>
        <v>0</v>
      </c>
      <c r="W254" s="8">
        <f>'3_Defaults'!$D$42</f>
        <v>0</v>
      </c>
      <c r="X254" s="8">
        <f>'3_Defaults'!$D$43</f>
        <v>0</v>
      </c>
      <c r="Y254" s="7" t="str">
        <f>IF((OR('3_Defaults'!$F$25="Long Term Care Home",'3_Defaults'!$F$25="Retirement Home", '3_Defaults'!$F$25="Assisted Living Site")), '3_Defaults'!$E$25, "")</f>
        <v/>
      </c>
      <c r="Z254" s="7" t="str">
        <f>IFERROR(('3_Defaults'!$E$15),"")</f>
        <v/>
      </c>
    </row>
    <row r="255" spans="1:26" s="42" customFormat="1">
      <c r="A255" s="154"/>
      <c r="B255" s="155"/>
      <c r="C255" s="155"/>
      <c r="D255" s="156"/>
      <c r="E255" s="155"/>
      <c r="F255" s="8"/>
      <c r="G255" s="8"/>
      <c r="H255" s="8"/>
      <c r="I255" s="8"/>
      <c r="J255" s="8"/>
      <c r="K255" s="7">
        <f>'3_Defaults'!$D$45</f>
        <v>0</v>
      </c>
      <c r="L255" s="8"/>
      <c r="M255" s="8"/>
      <c r="N255" s="7"/>
      <c r="O255" s="7"/>
      <c r="P255" s="9"/>
      <c r="Q255" s="7"/>
      <c r="R255" s="9">
        <f>'3_Defaults'!$D$44</f>
        <v>0</v>
      </c>
      <c r="S255" s="9"/>
      <c r="T255" s="10"/>
      <c r="U255" s="7">
        <f>'3_Defaults'!$D$40</f>
        <v>0</v>
      </c>
      <c r="V255" s="7">
        <f>'3_Defaults'!$D$41</f>
        <v>0</v>
      </c>
      <c r="W255" s="8">
        <f>'3_Defaults'!$D$42</f>
        <v>0</v>
      </c>
      <c r="X255" s="8">
        <f>'3_Defaults'!$D$43</f>
        <v>0</v>
      </c>
      <c r="Y255" s="7" t="str">
        <f>IF((OR('3_Defaults'!$F$25="Long Term Care Home",'3_Defaults'!$F$25="Retirement Home", '3_Defaults'!$F$25="Assisted Living Site")), '3_Defaults'!$E$25, "")</f>
        <v/>
      </c>
      <c r="Z255" s="7" t="str">
        <f>IFERROR(('3_Defaults'!$E$15),"")</f>
        <v/>
      </c>
    </row>
    <row r="256" spans="1:26" s="42" customFormat="1">
      <c r="A256" s="154"/>
      <c r="B256" s="155"/>
      <c r="C256" s="155"/>
      <c r="D256" s="156"/>
      <c r="E256" s="155"/>
      <c r="F256" s="8"/>
      <c r="G256" s="8"/>
      <c r="H256" s="8"/>
      <c r="I256" s="8"/>
      <c r="J256" s="8"/>
      <c r="K256" s="7">
        <f>'3_Defaults'!$D$45</f>
        <v>0</v>
      </c>
      <c r="L256" s="8"/>
      <c r="M256" s="8"/>
      <c r="N256" s="7"/>
      <c r="O256" s="7"/>
      <c r="P256" s="9"/>
      <c r="Q256" s="7"/>
      <c r="R256" s="9">
        <f>'3_Defaults'!$D$44</f>
        <v>0</v>
      </c>
      <c r="S256" s="9"/>
      <c r="T256" s="10"/>
      <c r="U256" s="7">
        <f>'3_Defaults'!$D$40</f>
        <v>0</v>
      </c>
      <c r="V256" s="7">
        <f>'3_Defaults'!$D$41</f>
        <v>0</v>
      </c>
      <c r="W256" s="8">
        <f>'3_Defaults'!$D$42</f>
        <v>0</v>
      </c>
      <c r="X256" s="8">
        <f>'3_Defaults'!$D$43</f>
        <v>0</v>
      </c>
      <c r="Y256" s="7" t="str">
        <f>IF((OR('3_Defaults'!$F$25="Long Term Care Home",'3_Defaults'!$F$25="Retirement Home", '3_Defaults'!$F$25="Assisted Living Site")), '3_Defaults'!$E$25, "")</f>
        <v/>
      </c>
      <c r="Z256" s="7" t="str">
        <f>IFERROR(('3_Defaults'!$E$15),"")</f>
        <v/>
      </c>
    </row>
    <row r="257" spans="1:26" s="42" customFormat="1">
      <c r="A257" s="154"/>
      <c r="B257" s="155"/>
      <c r="C257" s="155"/>
      <c r="D257" s="156"/>
      <c r="E257" s="155"/>
      <c r="F257" s="8"/>
      <c r="G257" s="8"/>
      <c r="H257" s="8"/>
      <c r="I257" s="8"/>
      <c r="J257" s="8"/>
      <c r="K257" s="7">
        <f>'3_Defaults'!$D$45</f>
        <v>0</v>
      </c>
      <c r="L257" s="8"/>
      <c r="M257" s="8"/>
      <c r="N257" s="7"/>
      <c r="O257" s="7"/>
      <c r="P257" s="9"/>
      <c r="Q257" s="7"/>
      <c r="R257" s="9">
        <f>'3_Defaults'!$D$44</f>
        <v>0</v>
      </c>
      <c r="S257" s="9"/>
      <c r="T257" s="10"/>
      <c r="U257" s="7">
        <f>'3_Defaults'!$D$40</f>
        <v>0</v>
      </c>
      <c r="V257" s="7">
        <f>'3_Defaults'!$D$41</f>
        <v>0</v>
      </c>
      <c r="W257" s="8">
        <f>'3_Defaults'!$D$42</f>
        <v>0</v>
      </c>
      <c r="X257" s="8">
        <f>'3_Defaults'!$D$43</f>
        <v>0</v>
      </c>
      <c r="Y257" s="7" t="str">
        <f>IF((OR('3_Defaults'!$F$25="Long Term Care Home",'3_Defaults'!$F$25="Retirement Home", '3_Defaults'!$F$25="Assisted Living Site")), '3_Defaults'!$E$25, "")</f>
        <v/>
      </c>
      <c r="Z257" s="7" t="str">
        <f>IFERROR(('3_Defaults'!$E$15),"")</f>
        <v/>
      </c>
    </row>
    <row r="258" spans="1:26" s="42" customFormat="1">
      <c r="A258" s="154"/>
      <c r="B258" s="155"/>
      <c r="C258" s="155"/>
      <c r="D258" s="156"/>
      <c r="E258" s="155"/>
      <c r="F258" s="8"/>
      <c r="G258" s="8"/>
      <c r="H258" s="8"/>
      <c r="I258" s="8"/>
      <c r="J258" s="8"/>
      <c r="K258" s="7">
        <f>'3_Defaults'!$D$45</f>
        <v>0</v>
      </c>
      <c r="L258" s="8"/>
      <c r="M258" s="8"/>
      <c r="N258" s="7"/>
      <c r="O258" s="7"/>
      <c r="P258" s="9"/>
      <c r="Q258" s="7"/>
      <c r="R258" s="9">
        <f>'3_Defaults'!$D$44</f>
        <v>0</v>
      </c>
      <c r="S258" s="9"/>
      <c r="T258" s="10"/>
      <c r="U258" s="7">
        <f>'3_Defaults'!$D$40</f>
        <v>0</v>
      </c>
      <c r="V258" s="7">
        <f>'3_Defaults'!$D$41</f>
        <v>0</v>
      </c>
      <c r="W258" s="8">
        <f>'3_Defaults'!$D$42</f>
        <v>0</v>
      </c>
      <c r="X258" s="8">
        <f>'3_Defaults'!$D$43</f>
        <v>0</v>
      </c>
      <c r="Y258" s="7" t="str">
        <f>IF((OR('3_Defaults'!$F$25="Long Term Care Home",'3_Defaults'!$F$25="Retirement Home", '3_Defaults'!$F$25="Assisted Living Site")), '3_Defaults'!$E$25, "")</f>
        <v/>
      </c>
      <c r="Z258" s="7" t="str">
        <f>IFERROR(('3_Defaults'!$E$15),"")</f>
        <v/>
      </c>
    </row>
    <row r="259" spans="1:26" s="42" customFormat="1">
      <c r="A259" s="154"/>
      <c r="B259" s="155"/>
      <c r="C259" s="155"/>
      <c r="D259" s="156"/>
      <c r="E259" s="155"/>
      <c r="F259" s="8"/>
      <c r="G259" s="8"/>
      <c r="H259" s="8"/>
      <c r="I259" s="8"/>
      <c r="J259" s="8"/>
      <c r="K259" s="7">
        <f>'3_Defaults'!$D$45</f>
        <v>0</v>
      </c>
      <c r="L259" s="8"/>
      <c r="M259" s="8"/>
      <c r="N259" s="7"/>
      <c r="O259" s="7"/>
      <c r="P259" s="9"/>
      <c r="Q259" s="7"/>
      <c r="R259" s="9">
        <f>'3_Defaults'!$D$44</f>
        <v>0</v>
      </c>
      <c r="S259" s="9"/>
      <c r="T259" s="10"/>
      <c r="U259" s="7">
        <f>'3_Defaults'!$D$40</f>
        <v>0</v>
      </c>
      <c r="V259" s="7">
        <f>'3_Defaults'!$D$41</f>
        <v>0</v>
      </c>
      <c r="W259" s="8">
        <f>'3_Defaults'!$D$42</f>
        <v>0</v>
      </c>
      <c r="X259" s="8">
        <f>'3_Defaults'!$D$43</f>
        <v>0</v>
      </c>
      <c r="Y259" s="7" t="str">
        <f>IF((OR('3_Defaults'!$F$25="Long Term Care Home",'3_Defaults'!$F$25="Retirement Home", '3_Defaults'!$F$25="Assisted Living Site")), '3_Defaults'!$E$25, "")</f>
        <v/>
      </c>
      <c r="Z259" s="7" t="str">
        <f>IFERROR(('3_Defaults'!$E$15),"")</f>
        <v/>
      </c>
    </row>
    <row r="260" spans="1:26" s="42" customFormat="1">
      <c r="A260" s="154"/>
      <c r="B260" s="155"/>
      <c r="C260" s="155"/>
      <c r="D260" s="156"/>
      <c r="E260" s="155"/>
      <c r="F260" s="8"/>
      <c r="G260" s="8"/>
      <c r="H260" s="8"/>
      <c r="I260" s="8"/>
      <c r="J260" s="8"/>
      <c r="K260" s="7">
        <f>'3_Defaults'!$D$45</f>
        <v>0</v>
      </c>
      <c r="L260" s="8"/>
      <c r="M260" s="8"/>
      <c r="N260" s="7"/>
      <c r="O260" s="7"/>
      <c r="P260" s="9"/>
      <c r="Q260" s="7"/>
      <c r="R260" s="9">
        <f>'3_Defaults'!$D$44</f>
        <v>0</v>
      </c>
      <c r="S260" s="9"/>
      <c r="T260" s="10"/>
      <c r="U260" s="7">
        <f>'3_Defaults'!$D$40</f>
        <v>0</v>
      </c>
      <c r="V260" s="7">
        <f>'3_Defaults'!$D$41</f>
        <v>0</v>
      </c>
      <c r="W260" s="8">
        <f>'3_Defaults'!$D$42</f>
        <v>0</v>
      </c>
      <c r="X260" s="8">
        <f>'3_Defaults'!$D$43</f>
        <v>0</v>
      </c>
      <c r="Y260" s="7" t="str">
        <f>IF((OR('3_Defaults'!$F$25="Long Term Care Home",'3_Defaults'!$F$25="Retirement Home", '3_Defaults'!$F$25="Assisted Living Site")), '3_Defaults'!$E$25, "")</f>
        <v/>
      </c>
      <c r="Z260" s="7" t="str">
        <f>IFERROR(('3_Defaults'!$E$15),"")</f>
        <v/>
      </c>
    </row>
    <row r="261" spans="1:26" s="42" customFormat="1">
      <c r="A261" s="154"/>
      <c r="B261" s="155"/>
      <c r="C261" s="155"/>
      <c r="D261" s="156"/>
      <c r="E261" s="155"/>
      <c r="F261" s="8"/>
      <c r="G261" s="8"/>
      <c r="H261" s="8"/>
      <c r="I261" s="8"/>
      <c r="J261" s="8"/>
      <c r="K261" s="7">
        <f>'3_Defaults'!$D$45</f>
        <v>0</v>
      </c>
      <c r="L261" s="8"/>
      <c r="M261" s="8"/>
      <c r="N261" s="7"/>
      <c r="O261" s="7"/>
      <c r="P261" s="9"/>
      <c r="Q261" s="7"/>
      <c r="R261" s="9">
        <f>'3_Defaults'!$D$44</f>
        <v>0</v>
      </c>
      <c r="S261" s="9"/>
      <c r="T261" s="10"/>
      <c r="U261" s="7">
        <f>'3_Defaults'!$D$40</f>
        <v>0</v>
      </c>
      <c r="V261" s="7">
        <f>'3_Defaults'!$D$41</f>
        <v>0</v>
      </c>
      <c r="W261" s="8">
        <f>'3_Defaults'!$D$42</f>
        <v>0</v>
      </c>
      <c r="X261" s="8">
        <f>'3_Defaults'!$D$43</f>
        <v>0</v>
      </c>
      <c r="Y261" s="7" t="str">
        <f>IF((OR('3_Defaults'!$F$25="Long Term Care Home",'3_Defaults'!$F$25="Retirement Home", '3_Defaults'!$F$25="Assisted Living Site")), '3_Defaults'!$E$25, "")</f>
        <v/>
      </c>
      <c r="Z261" s="7" t="str">
        <f>IFERROR(('3_Defaults'!$E$15),"")</f>
        <v/>
      </c>
    </row>
    <row r="262" spans="1:26" s="42" customFormat="1">
      <c r="A262" s="154"/>
      <c r="B262" s="155"/>
      <c r="C262" s="155"/>
      <c r="D262" s="156"/>
      <c r="E262" s="155"/>
      <c r="F262" s="8"/>
      <c r="G262" s="8"/>
      <c r="H262" s="8"/>
      <c r="I262" s="8"/>
      <c r="J262" s="8"/>
      <c r="K262" s="7">
        <f>'3_Defaults'!$D$45</f>
        <v>0</v>
      </c>
      <c r="L262" s="8"/>
      <c r="M262" s="8"/>
      <c r="N262" s="7"/>
      <c r="O262" s="7"/>
      <c r="P262" s="9"/>
      <c r="Q262" s="7"/>
      <c r="R262" s="9">
        <f>'3_Defaults'!$D$44</f>
        <v>0</v>
      </c>
      <c r="S262" s="9"/>
      <c r="T262" s="10"/>
      <c r="U262" s="7">
        <f>'3_Defaults'!$D$40</f>
        <v>0</v>
      </c>
      <c r="V262" s="7">
        <f>'3_Defaults'!$D$41</f>
        <v>0</v>
      </c>
      <c r="W262" s="8">
        <f>'3_Defaults'!$D$42</f>
        <v>0</v>
      </c>
      <c r="X262" s="8">
        <f>'3_Defaults'!$D$43</f>
        <v>0</v>
      </c>
      <c r="Y262" s="7" t="str">
        <f>IF((OR('3_Defaults'!$F$25="Long Term Care Home",'3_Defaults'!$F$25="Retirement Home", '3_Defaults'!$F$25="Assisted Living Site")), '3_Defaults'!$E$25, "")</f>
        <v/>
      </c>
      <c r="Z262" s="7" t="str">
        <f>IFERROR(('3_Defaults'!$E$15),"")</f>
        <v/>
      </c>
    </row>
    <row r="263" spans="1:26" s="42" customFormat="1">
      <c r="A263" s="154"/>
      <c r="B263" s="155"/>
      <c r="C263" s="155"/>
      <c r="D263" s="156"/>
      <c r="E263" s="155"/>
      <c r="F263" s="8"/>
      <c r="G263" s="8"/>
      <c r="H263" s="8"/>
      <c r="I263" s="8"/>
      <c r="J263" s="8"/>
      <c r="K263" s="7">
        <f>'3_Defaults'!$D$45</f>
        <v>0</v>
      </c>
      <c r="L263" s="8"/>
      <c r="M263" s="8"/>
      <c r="N263" s="7"/>
      <c r="O263" s="7"/>
      <c r="P263" s="9"/>
      <c r="Q263" s="7"/>
      <c r="R263" s="9">
        <f>'3_Defaults'!$D$44</f>
        <v>0</v>
      </c>
      <c r="S263" s="9"/>
      <c r="T263" s="10"/>
      <c r="U263" s="7">
        <f>'3_Defaults'!$D$40</f>
        <v>0</v>
      </c>
      <c r="V263" s="7">
        <f>'3_Defaults'!$D$41</f>
        <v>0</v>
      </c>
      <c r="W263" s="8">
        <f>'3_Defaults'!$D$42</f>
        <v>0</v>
      </c>
      <c r="X263" s="8">
        <f>'3_Defaults'!$D$43</f>
        <v>0</v>
      </c>
      <c r="Y263" s="7" t="str">
        <f>IF((OR('3_Defaults'!$F$25="Long Term Care Home",'3_Defaults'!$F$25="Retirement Home", '3_Defaults'!$F$25="Assisted Living Site")), '3_Defaults'!$E$25, "")</f>
        <v/>
      </c>
      <c r="Z263" s="7" t="str">
        <f>IFERROR(('3_Defaults'!$E$15),"")</f>
        <v/>
      </c>
    </row>
    <row r="264" spans="1:26" s="42" customFormat="1">
      <c r="A264" s="154"/>
      <c r="B264" s="155"/>
      <c r="C264" s="155"/>
      <c r="D264" s="156"/>
      <c r="E264" s="155"/>
      <c r="F264" s="8"/>
      <c r="G264" s="8"/>
      <c r="H264" s="8"/>
      <c r="I264" s="8"/>
      <c r="J264" s="8"/>
      <c r="K264" s="7">
        <f>'3_Defaults'!$D$45</f>
        <v>0</v>
      </c>
      <c r="L264" s="8"/>
      <c r="M264" s="8"/>
      <c r="N264" s="7"/>
      <c r="O264" s="7"/>
      <c r="P264" s="9"/>
      <c r="Q264" s="7"/>
      <c r="R264" s="9">
        <f>'3_Defaults'!$D$44</f>
        <v>0</v>
      </c>
      <c r="S264" s="9"/>
      <c r="T264" s="10"/>
      <c r="U264" s="7">
        <f>'3_Defaults'!$D$40</f>
        <v>0</v>
      </c>
      <c r="V264" s="7">
        <f>'3_Defaults'!$D$41</f>
        <v>0</v>
      </c>
      <c r="W264" s="8">
        <f>'3_Defaults'!$D$42</f>
        <v>0</v>
      </c>
      <c r="X264" s="8">
        <f>'3_Defaults'!$D$43</f>
        <v>0</v>
      </c>
      <c r="Y264" s="7" t="str">
        <f>IF((OR('3_Defaults'!$F$25="Long Term Care Home",'3_Defaults'!$F$25="Retirement Home", '3_Defaults'!$F$25="Assisted Living Site")), '3_Defaults'!$E$25, "")</f>
        <v/>
      </c>
      <c r="Z264" s="7" t="str">
        <f>IFERROR(('3_Defaults'!$E$15),"")</f>
        <v/>
      </c>
    </row>
    <row r="265" spans="1:26" s="42" customFormat="1">
      <c r="A265" s="154"/>
      <c r="B265" s="155"/>
      <c r="C265" s="155"/>
      <c r="D265" s="156"/>
      <c r="E265" s="155"/>
      <c r="F265" s="8"/>
      <c r="G265" s="8"/>
      <c r="H265" s="8"/>
      <c r="I265" s="8"/>
      <c r="J265" s="8"/>
      <c r="K265" s="7">
        <f>'3_Defaults'!$D$45</f>
        <v>0</v>
      </c>
      <c r="L265" s="8"/>
      <c r="M265" s="8"/>
      <c r="N265" s="7"/>
      <c r="O265" s="7"/>
      <c r="P265" s="9"/>
      <c r="Q265" s="7"/>
      <c r="R265" s="9">
        <f>'3_Defaults'!$D$44</f>
        <v>0</v>
      </c>
      <c r="S265" s="9"/>
      <c r="T265" s="10"/>
      <c r="U265" s="7">
        <f>'3_Defaults'!$D$40</f>
        <v>0</v>
      </c>
      <c r="V265" s="7">
        <f>'3_Defaults'!$D$41</f>
        <v>0</v>
      </c>
      <c r="W265" s="8">
        <f>'3_Defaults'!$D$42</f>
        <v>0</v>
      </c>
      <c r="X265" s="8">
        <f>'3_Defaults'!$D$43</f>
        <v>0</v>
      </c>
      <c r="Y265" s="7" t="str">
        <f>IF((OR('3_Defaults'!$F$25="Long Term Care Home",'3_Defaults'!$F$25="Retirement Home", '3_Defaults'!$F$25="Assisted Living Site")), '3_Defaults'!$E$25, "")</f>
        <v/>
      </c>
      <c r="Z265" s="7" t="str">
        <f>IFERROR(('3_Defaults'!$E$15),"")</f>
        <v/>
      </c>
    </row>
    <row r="266" spans="1:26" s="42" customFormat="1">
      <c r="A266" s="154"/>
      <c r="B266" s="155"/>
      <c r="C266" s="155"/>
      <c r="D266" s="156"/>
      <c r="E266" s="155"/>
      <c r="F266" s="8"/>
      <c r="G266" s="8"/>
      <c r="H266" s="8"/>
      <c r="I266" s="8"/>
      <c r="J266" s="8"/>
      <c r="K266" s="7">
        <f>'3_Defaults'!$D$45</f>
        <v>0</v>
      </c>
      <c r="L266" s="8"/>
      <c r="M266" s="8"/>
      <c r="N266" s="7"/>
      <c r="O266" s="7"/>
      <c r="P266" s="9"/>
      <c r="Q266" s="7"/>
      <c r="R266" s="9">
        <f>'3_Defaults'!$D$44</f>
        <v>0</v>
      </c>
      <c r="S266" s="9"/>
      <c r="T266" s="10"/>
      <c r="U266" s="7">
        <f>'3_Defaults'!$D$40</f>
        <v>0</v>
      </c>
      <c r="V266" s="7">
        <f>'3_Defaults'!$D$41</f>
        <v>0</v>
      </c>
      <c r="W266" s="8">
        <f>'3_Defaults'!$D$42</f>
        <v>0</v>
      </c>
      <c r="X266" s="8">
        <f>'3_Defaults'!$D$43</f>
        <v>0</v>
      </c>
      <c r="Y266" s="7" t="str">
        <f>IF((OR('3_Defaults'!$F$25="Long Term Care Home",'3_Defaults'!$F$25="Retirement Home", '3_Defaults'!$F$25="Assisted Living Site")), '3_Defaults'!$E$25, "")</f>
        <v/>
      </c>
      <c r="Z266" s="7" t="str">
        <f>IFERROR(('3_Defaults'!$E$15),"")</f>
        <v/>
      </c>
    </row>
    <row r="267" spans="1:26" s="42" customFormat="1">
      <c r="A267" s="154"/>
      <c r="B267" s="155"/>
      <c r="C267" s="155"/>
      <c r="D267" s="156"/>
      <c r="E267" s="155"/>
      <c r="F267" s="8"/>
      <c r="G267" s="8"/>
      <c r="H267" s="8"/>
      <c r="I267" s="8"/>
      <c r="J267" s="8"/>
      <c r="K267" s="7">
        <f>'3_Defaults'!$D$45</f>
        <v>0</v>
      </c>
      <c r="L267" s="8"/>
      <c r="M267" s="8"/>
      <c r="N267" s="7"/>
      <c r="O267" s="7"/>
      <c r="P267" s="9"/>
      <c r="Q267" s="7"/>
      <c r="R267" s="9">
        <f>'3_Defaults'!$D$44</f>
        <v>0</v>
      </c>
      <c r="S267" s="9"/>
      <c r="T267" s="10"/>
      <c r="U267" s="7">
        <f>'3_Defaults'!$D$40</f>
        <v>0</v>
      </c>
      <c r="V267" s="7">
        <f>'3_Defaults'!$D$41</f>
        <v>0</v>
      </c>
      <c r="W267" s="8">
        <f>'3_Defaults'!$D$42</f>
        <v>0</v>
      </c>
      <c r="X267" s="8">
        <f>'3_Defaults'!$D$43</f>
        <v>0</v>
      </c>
      <c r="Y267" s="7" t="str">
        <f>IF((OR('3_Defaults'!$F$25="Long Term Care Home",'3_Defaults'!$F$25="Retirement Home", '3_Defaults'!$F$25="Assisted Living Site")), '3_Defaults'!$E$25, "")</f>
        <v/>
      </c>
      <c r="Z267" s="7" t="str">
        <f>IFERROR(('3_Defaults'!$E$15),"")</f>
        <v/>
      </c>
    </row>
    <row r="268" spans="1:26" s="42" customFormat="1">
      <c r="A268" s="154"/>
      <c r="B268" s="155"/>
      <c r="C268" s="155"/>
      <c r="D268" s="156"/>
      <c r="E268" s="155"/>
      <c r="F268" s="8"/>
      <c r="G268" s="8"/>
      <c r="H268" s="8"/>
      <c r="I268" s="8"/>
      <c r="J268" s="8"/>
      <c r="K268" s="7">
        <f>'3_Defaults'!$D$45</f>
        <v>0</v>
      </c>
      <c r="L268" s="8"/>
      <c r="M268" s="8"/>
      <c r="N268" s="7"/>
      <c r="O268" s="7"/>
      <c r="P268" s="9"/>
      <c r="Q268" s="7"/>
      <c r="R268" s="9">
        <f>'3_Defaults'!$D$44</f>
        <v>0</v>
      </c>
      <c r="S268" s="9"/>
      <c r="T268" s="10"/>
      <c r="U268" s="7">
        <f>'3_Defaults'!$D$40</f>
        <v>0</v>
      </c>
      <c r="V268" s="7">
        <f>'3_Defaults'!$D$41</f>
        <v>0</v>
      </c>
      <c r="W268" s="8">
        <f>'3_Defaults'!$D$42</f>
        <v>0</v>
      </c>
      <c r="X268" s="8">
        <f>'3_Defaults'!$D$43</f>
        <v>0</v>
      </c>
      <c r="Y268" s="7" t="str">
        <f>IF((OR('3_Defaults'!$F$25="Long Term Care Home",'3_Defaults'!$F$25="Retirement Home", '3_Defaults'!$F$25="Assisted Living Site")), '3_Defaults'!$E$25, "")</f>
        <v/>
      </c>
      <c r="Z268" s="7" t="str">
        <f>IFERROR(('3_Defaults'!$E$15),"")</f>
        <v/>
      </c>
    </row>
    <row r="269" spans="1:26" s="42" customFormat="1">
      <c r="A269" s="154"/>
      <c r="B269" s="155"/>
      <c r="C269" s="155"/>
      <c r="D269" s="156"/>
      <c r="E269" s="155"/>
      <c r="F269" s="8"/>
      <c r="G269" s="8"/>
      <c r="H269" s="8"/>
      <c r="I269" s="8"/>
      <c r="J269" s="8"/>
      <c r="K269" s="7">
        <f>'3_Defaults'!$D$45</f>
        <v>0</v>
      </c>
      <c r="L269" s="8"/>
      <c r="M269" s="8"/>
      <c r="N269" s="7"/>
      <c r="O269" s="7"/>
      <c r="P269" s="9"/>
      <c r="Q269" s="7"/>
      <c r="R269" s="9">
        <f>'3_Defaults'!$D$44</f>
        <v>0</v>
      </c>
      <c r="S269" s="9"/>
      <c r="T269" s="10"/>
      <c r="U269" s="7">
        <f>'3_Defaults'!$D$40</f>
        <v>0</v>
      </c>
      <c r="V269" s="7">
        <f>'3_Defaults'!$D$41</f>
        <v>0</v>
      </c>
      <c r="W269" s="8">
        <f>'3_Defaults'!$D$42</f>
        <v>0</v>
      </c>
      <c r="X269" s="8">
        <f>'3_Defaults'!$D$43</f>
        <v>0</v>
      </c>
      <c r="Y269" s="7" t="str">
        <f>IF((OR('3_Defaults'!$F$25="Long Term Care Home",'3_Defaults'!$F$25="Retirement Home", '3_Defaults'!$F$25="Assisted Living Site")), '3_Defaults'!$E$25, "")</f>
        <v/>
      </c>
      <c r="Z269" s="7" t="str">
        <f>IFERROR(('3_Defaults'!$E$15),"")</f>
        <v/>
      </c>
    </row>
    <row r="270" spans="1:26" s="42" customFormat="1">
      <c r="A270" s="154"/>
      <c r="B270" s="155"/>
      <c r="C270" s="155"/>
      <c r="D270" s="156"/>
      <c r="E270" s="155"/>
      <c r="F270" s="8"/>
      <c r="G270" s="8"/>
      <c r="H270" s="8"/>
      <c r="I270" s="8"/>
      <c r="J270" s="8"/>
      <c r="K270" s="7">
        <f>'3_Defaults'!$D$45</f>
        <v>0</v>
      </c>
      <c r="L270" s="8"/>
      <c r="M270" s="8"/>
      <c r="N270" s="7"/>
      <c r="O270" s="7"/>
      <c r="P270" s="9"/>
      <c r="Q270" s="7"/>
      <c r="R270" s="9">
        <f>'3_Defaults'!$D$44</f>
        <v>0</v>
      </c>
      <c r="S270" s="9"/>
      <c r="T270" s="10"/>
      <c r="U270" s="7">
        <f>'3_Defaults'!$D$40</f>
        <v>0</v>
      </c>
      <c r="V270" s="7">
        <f>'3_Defaults'!$D$41</f>
        <v>0</v>
      </c>
      <c r="W270" s="8">
        <f>'3_Defaults'!$D$42</f>
        <v>0</v>
      </c>
      <c r="X270" s="8">
        <f>'3_Defaults'!$D$43</f>
        <v>0</v>
      </c>
      <c r="Y270" s="7" t="str">
        <f>IF((OR('3_Defaults'!$F$25="Long Term Care Home",'3_Defaults'!$F$25="Retirement Home", '3_Defaults'!$F$25="Assisted Living Site")), '3_Defaults'!$E$25, "")</f>
        <v/>
      </c>
      <c r="Z270" s="7" t="str">
        <f>IFERROR(('3_Defaults'!$E$15),"")</f>
        <v/>
      </c>
    </row>
    <row r="271" spans="1:26" s="42" customFormat="1">
      <c r="A271" s="154"/>
      <c r="B271" s="155"/>
      <c r="C271" s="155"/>
      <c r="D271" s="156"/>
      <c r="E271" s="155"/>
      <c r="F271" s="8"/>
      <c r="G271" s="8"/>
      <c r="H271" s="8"/>
      <c r="I271" s="8"/>
      <c r="J271" s="8"/>
      <c r="K271" s="7">
        <f>'3_Defaults'!$D$45</f>
        <v>0</v>
      </c>
      <c r="L271" s="8"/>
      <c r="M271" s="8"/>
      <c r="N271" s="7"/>
      <c r="O271" s="7"/>
      <c r="P271" s="9"/>
      <c r="Q271" s="7"/>
      <c r="R271" s="9">
        <f>'3_Defaults'!$D$44</f>
        <v>0</v>
      </c>
      <c r="S271" s="9"/>
      <c r="T271" s="10"/>
      <c r="U271" s="7">
        <f>'3_Defaults'!$D$40</f>
        <v>0</v>
      </c>
      <c r="V271" s="7">
        <f>'3_Defaults'!$D$41</f>
        <v>0</v>
      </c>
      <c r="W271" s="8">
        <f>'3_Defaults'!$D$42</f>
        <v>0</v>
      </c>
      <c r="X271" s="8">
        <f>'3_Defaults'!$D$43</f>
        <v>0</v>
      </c>
      <c r="Y271" s="7" t="str">
        <f>IF((OR('3_Defaults'!$F$25="Long Term Care Home",'3_Defaults'!$F$25="Retirement Home", '3_Defaults'!$F$25="Assisted Living Site")), '3_Defaults'!$E$25, "")</f>
        <v/>
      </c>
      <c r="Z271" s="7" t="str">
        <f>IFERROR(('3_Defaults'!$E$15),"")</f>
        <v/>
      </c>
    </row>
    <row r="272" spans="1:26" s="42" customFormat="1">
      <c r="A272" s="154"/>
      <c r="B272" s="155"/>
      <c r="C272" s="155"/>
      <c r="D272" s="156"/>
      <c r="E272" s="155"/>
      <c r="F272" s="8"/>
      <c r="G272" s="8"/>
      <c r="H272" s="8"/>
      <c r="I272" s="8"/>
      <c r="J272" s="8"/>
      <c r="K272" s="7">
        <f>'3_Defaults'!$D$45</f>
        <v>0</v>
      </c>
      <c r="L272" s="8"/>
      <c r="M272" s="8"/>
      <c r="N272" s="7"/>
      <c r="O272" s="7"/>
      <c r="P272" s="9"/>
      <c r="Q272" s="7"/>
      <c r="R272" s="9">
        <f>'3_Defaults'!$D$44</f>
        <v>0</v>
      </c>
      <c r="S272" s="9"/>
      <c r="T272" s="10"/>
      <c r="U272" s="7">
        <f>'3_Defaults'!$D$40</f>
        <v>0</v>
      </c>
      <c r="V272" s="7">
        <f>'3_Defaults'!$D$41</f>
        <v>0</v>
      </c>
      <c r="W272" s="8">
        <f>'3_Defaults'!$D$42</f>
        <v>0</v>
      </c>
      <c r="X272" s="8">
        <f>'3_Defaults'!$D$43</f>
        <v>0</v>
      </c>
      <c r="Y272" s="7" t="str">
        <f>IF((OR('3_Defaults'!$F$25="Long Term Care Home",'3_Defaults'!$F$25="Retirement Home", '3_Defaults'!$F$25="Assisted Living Site")), '3_Defaults'!$E$25, "")</f>
        <v/>
      </c>
      <c r="Z272" s="7" t="str">
        <f>IFERROR(('3_Defaults'!$E$15),"")</f>
        <v/>
      </c>
    </row>
    <row r="273" spans="1:26" s="42" customFormat="1">
      <c r="A273" s="154"/>
      <c r="B273" s="155"/>
      <c r="C273" s="155"/>
      <c r="D273" s="156"/>
      <c r="E273" s="155"/>
      <c r="F273" s="8"/>
      <c r="G273" s="8"/>
      <c r="H273" s="8"/>
      <c r="I273" s="8"/>
      <c r="J273" s="8"/>
      <c r="K273" s="7">
        <f>'3_Defaults'!$D$45</f>
        <v>0</v>
      </c>
      <c r="L273" s="8"/>
      <c r="M273" s="8"/>
      <c r="N273" s="7"/>
      <c r="O273" s="7"/>
      <c r="P273" s="9"/>
      <c r="Q273" s="7"/>
      <c r="R273" s="9">
        <f>'3_Defaults'!$D$44</f>
        <v>0</v>
      </c>
      <c r="S273" s="9"/>
      <c r="T273" s="10"/>
      <c r="U273" s="7">
        <f>'3_Defaults'!$D$40</f>
        <v>0</v>
      </c>
      <c r="V273" s="7">
        <f>'3_Defaults'!$D$41</f>
        <v>0</v>
      </c>
      <c r="W273" s="8">
        <f>'3_Defaults'!$D$42</f>
        <v>0</v>
      </c>
      <c r="X273" s="8">
        <f>'3_Defaults'!$D$43</f>
        <v>0</v>
      </c>
      <c r="Y273" s="7" t="str">
        <f>IF((OR('3_Defaults'!$F$25="Long Term Care Home",'3_Defaults'!$F$25="Retirement Home", '3_Defaults'!$F$25="Assisted Living Site")), '3_Defaults'!$E$25, "")</f>
        <v/>
      </c>
      <c r="Z273" s="7" t="str">
        <f>IFERROR(('3_Defaults'!$E$15),"")</f>
        <v/>
      </c>
    </row>
    <row r="274" spans="1:26" s="42" customFormat="1">
      <c r="A274" s="154"/>
      <c r="B274" s="155"/>
      <c r="C274" s="155"/>
      <c r="D274" s="156"/>
      <c r="E274" s="155"/>
      <c r="F274" s="8"/>
      <c r="G274" s="8"/>
      <c r="H274" s="8"/>
      <c r="I274" s="8"/>
      <c r="J274" s="8"/>
      <c r="K274" s="7">
        <f>'3_Defaults'!$D$45</f>
        <v>0</v>
      </c>
      <c r="L274" s="8"/>
      <c r="M274" s="8"/>
      <c r="N274" s="7"/>
      <c r="O274" s="7"/>
      <c r="P274" s="9"/>
      <c r="Q274" s="7"/>
      <c r="R274" s="9">
        <f>'3_Defaults'!$D$44</f>
        <v>0</v>
      </c>
      <c r="S274" s="9"/>
      <c r="T274" s="10"/>
      <c r="U274" s="7">
        <f>'3_Defaults'!$D$40</f>
        <v>0</v>
      </c>
      <c r="V274" s="7">
        <f>'3_Defaults'!$D$41</f>
        <v>0</v>
      </c>
      <c r="W274" s="8">
        <f>'3_Defaults'!$D$42</f>
        <v>0</v>
      </c>
      <c r="X274" s="8">
        <f>'3_Defaults'!$D$43</f>
        <v>0</v>
      </c>
      <c r="Y274" s="7" t="str">
        <f>IF((OR('3_Defaults'!$F$25="Long Term Care Home",'3_Defaults'!$F$25="Retirement Home", '3_Defaults'!$F$25="Assisted Living Site")), '3_Defaults'!$E$25, "")</f>
        <v/>
      </c>
      <c r="Z274" s="7" t="str">
        <f>IFERROR(('3_Defaults'!$E$15),"")</f>
        <v/>
      </c>
    </row>
    <row r="275" spans="1:26" s="42" customFormat="1">
      <c r="A275" s="154"/>
      <c r="B275" s="155"/>
      <c r="C275" s="155"/>
      <c r="D275" s="156"/>
      <c r="E275" s="155"/>
      <c r="F275" s="8"/>
      <c r="G275" s="8"/>
      <c r="H275" s="8"/>
      <c r="I275" s="8"/>
      <c r="J275" s="8"/>
      <c r="K275" s="7">
        <f>'3_Defaults'!$D$45</f>
        <v>0</v>
      </c>
      <c r="L275" s="8"/>
      <c r="M275" s="8"/>
      <c r="N275" s="7"/>
      <c r="O275" s="7"/>
      <c r="P275" s="9"/>
      <c r="Q275" s="7"/>
      <c r="R275" s="9">
        <f>'3_Defaults'!$D$44</f>
        <v>0</v>
      </c>
      <c r="S275" s="9"/>
      <c r="T275" s="10"/>
      <c r="U275" s="7">
        <f>'3_Defaults'!$D$40</f>
        <v>0</v>
      </c>
      <c r="V275" s="7">
        <f>'3_Defaults'!$D$41</f>
        <v>0</v>
      </c>
      <c r="W275" s="8">
        <f>'3_Defaults'!$D$42</f>
        <v>0</v>
      </c>
      <c r="X275" s="8">
        <f>'3_Defaults'!$D$43</f>
        <v>0</v>
      </c>
      <c r="Y275" s="7" t="str">
        <f>IF((OR('3_Defaults'!$F$25="Long Term Care Home",'3_Defaults'!$F$25="Retirement Home", '3_Defaults'!$F$25="Assisted Living Site")), '3_Defaults'!$E$25, "")</f>
        <v/>
      </c>
      <c r="Z275" s="7" t="str">
        <f>IFERROR(('3_Defaults'!$E$15),"")</f>
        <v/>
      </c>
    </row>
    <row r="276" spans="1:26" s="42" customFormat="1">
      <c r="A276" s="154"/>
      <c r="B276" s="155"/>
      <c r="C276" s="155"/>
      <c r="D276" s="156"/>
      <c r="E276" s="155"/>
      <c r="F276" s="8"/>
      <c r="G276" s="8"/>
      <c r="H276" s="8"/>
      <c r="I276" s="8"/>
      <c r="J276" s="8"/>
      <c r="K276" s="7">
        <f>'3_Defaults'!$D$45</f>
        <v>0</v>
      </c>
      <c r="L276" s="8"/>
      <c r="M276" s="8"/>
      <c r="N276" s="7"/>
      <c r="O276" s="7"/>
      <c r="P276" s="9"/>
      <c r="Q276" s="7"/>
      <c r="R276" s="9">
        <f>'3_Defaults'!$D$44</f>
        <v>0</v>
      </c>
      <c r="S276" s="9"/>
      <c r="T276" s="10"/>
      <c r="U276" s="7">
        <f>'3_Defaults'!$D$40</f>
        <v>0</v>
      </c>
      <c r="V276" s="7">
        <f>'3_Defaults'!$D$41</f>
        <v>0</v>
      </c>
      <c r="W276" s="8">
        <f>'3_Defaults'!$D$42</f>
        <v>0</v>
      </c>
      <c r="X276" s="8">
        <f>'3_Defaults'!$D$43</f>
        <v>0</v>
      </c>
      <c r="Y276" s="7" t="str">
        <f>IF((OR('3_Defaults'!$F$25="Long Term Care Home",'3_Defaults'!$F$25="Retirement Home", '3_Defaults'!$F$25="Assisted Living Site")), '3_Defaults'!$E$25, "")</f>
        <v/>
      </c>
      <c r="Z276" s="7" t="str">
        <f>IFERROR(('3_Defaults'!$E$15),"")</f>
        <v/>
      </c>
    </row>
    <row r="277" spans="1:26" s="42" customFormat="1">
      <c r="A277" s="154"/>
      <c r="B277" s="155"/>
      <c r="C277" s="155"/>
      <c r="D277" s="156"/>
      <c r="E277" s="155"/>
      <c r="F277" s="8"/>
      <c r="G277" s="8"/>
      <c r="H277" s="8"/>
      <c r="I277" s="8"/>
      <c r="J277" s="8"/>
      <c r="K277" s="7">
        <f>'3_Defaults'!$D$45</f>
        <v>0</v>
      </c>
      <c r="L277" s="8"/>
      <c r="M277" s="8"/>
      <c r="N277" s="7"/>
      <c r="O277" s="7"/>
      <c r="P277" s="9"/>
      <c r="Q277" s="7"/>
      <c r="R277" s="9">
        <f>'3_Defaults'!$D$44</f>
        <v>0</v>
      </c>
      <c r="S277" s="9"/>
      <c r="T277" s="10"/>
      <c r="U277" s="7">
        <f>'3_Defaults'!$D$40</f>
        <v>0</v>
      </c>
      <c r="V277" s="7">
        <f>'3_Defaults'!$D$41</f>
        <v>0</v>
      </c>
      <c r="W277" s="8">
        <f>'3_Defaults'!$D$42</f>
        <v>0</v>
      </c>
      <c r="X277" s="8">
        <f>'3_Defaults'!$D$43</f>
        <v>0</v>
      </c>
      <c r="Y277" s="7" t="str">
        <f>IF((OR('3_Defaults'!$F$25="Long Term Care Home",'3_Defaults'!$F$25="Retirement Home", '3_Defaults'!$F$25="Assisted Living Site")), '3_Defaults'!$E$25, "")</f>
        <v/>
      </c>
      <c r="Z277" s="7" t="str">
        <f>IFERROR(('3_Defaults'!$E$15),"")</f>
        <v/>
      </c>
    </row>
    <row r="278" spans="1:26" s="42" customFormat="1">
      <c r="A278" s="154"/>
      <c r="B278" s="155"/>
      <c r="C278" s="155"/>
      <c r="D278" s="156"/>
      <c r="E278" s="155"/>
      <c r="F278" s="8"/>
      <c r="G278" s="8"/>
      <c r="H278" s="8"/>
      <c r="I278" s="8"/>
      <c r="J278" s="8"/>
      <c r="K278" s="7">
        <f>'3_Defaults'!$D$45</f>
        <v>0</v>
      </c>
      <c r="L278" s="8"/>
      <c r="M278" s="8"/>
      <c r="N278" s="7"/>
      <c r="O278" s="7"/>
      <c r="P278" s="9"/>
      <c r="Q278" s="7"/>
      <c r="R278" s="9">
        <f>'3_Defaults'!$D$44</f>
        <v>0</v>
      </c>
      <c r="S278" s="9"/>
      <c r="T278" s="10"/>
      <c r="U278" s="7">
        <f>'3_Defaults'!$D$40</f>
        <v>0</v>
      </c>
      <c r="V278" s="7">
        <f>'3_Defaults'!$D$41</f>
        <v>0</v>
      </c>
      <c r="W278" s="8">
        <f>'3_Defaults'!$D$42</f>
        <v>0</v>
      </c>
      <c r="X278" s="8">
        <f>'3_Defaults'!$D$43</f>
        <v>0</v>
      </c>
      <c r="Y278" s="7" t="str">
        <f>IF((OR('3_Defaults'!$F$25="Long Term Care Home",'3_Defaults'!$F$25="Retirement Home", '3_Defaults'!$F$25="Assisted Living Site")), '3_Defaults'!$E$25, "")</f>
        <v/>
      </c>
      <c r="Z278" s="7" t="str">
        <f>IFERROR(('3_Defaults'!$E$15),"")</f>
        <v/>
      </c>
    </row>
    <row r="279" spans="1:26" s="42" customFormat="1">
      <c r="A279" s="154"/>
      <c r="B279" s="155"/>
      <c r="C279" s="155"/>
      <c r="D279" s="156"/>
      <c r="E279" s="155"/>
      <c r="F279" s="8"/>
      <c r="G279" s="8"/>
      <c r="H279" s="8"/>
      <c r="I279" s="8"/>
      <c r="J279" s="8"/>
      <c r="K279" s="7">
        <f>'3_Defaults'!$D$45</f>
        <v>0</v>
      </c>
      <c r="L279" s="8"/>
      <c r="M279" s="8"/>
      <c r="N279" s="7"/>
      <c r="O279" s="7"/>
      <c r="P279" s="9"/>
      <c r="Q279" s="7"/>
      <c r="R279" s="9">
        <f>'3_Defaults'!$D$44</f>
        <v>0</v>
      </c>
      <c r="S279" s="9"/>
      <c r="T279" s="10"/>
      <c r="U279" s="7">
        <f>'3_Defaults'!$D$40</f>
        <v>0</v>
      </c>
      <c r="V279" s="7">
        <f>'3_Defaults'!$D$41</f>
        <v>0</v>
      </c>
      <c r="W279" s="8">
        <f>'3_Defaults'!$D$42</f>
        <v>0</v>
      </c>
      <c r="X279" s="8">
        <f>'3_Defaults'!$D$43</f>
        <v>0</v>
      </c>
      <c r="Y279" s="7" t="str">
        <f>IF((OR('3_Defaults'!$F$25="Long Term Care Home",'3_Defaults'!$F$25="Retirement Home", '3_Defaults'!$F$25="Assisted Living Site")), '3_Defaults'!$E$25, "")</f>
        <v/>
      </c>
      <c r="Z279" s="7" t="str">
        <f>IFERROR(('3_Defaults'!$E$15),"")</f>
        <v/>
      </c>
    </row>
    <row r="280" spans="1:26" s="42" customFormat="1">
      <c r="A280" s="154"/>
      <c r="B280" s="155"/>
      <c r="C280" s="155"/>
      <c r="D280" s="156"/>
      <c r="E280" s="155"/>
      <c r="F280" s="8"/>
      <c r="G280" s="8"/>
      <c r="H280" s="8"/>
      <c r="I280" s="8"/>
      <c r="J280" s="8"/>
      <c r="K280" s="7">
        <f>'3_Defaults'!$D$45</f>
        <v>0</v>
      </c>
      <c r="L280" s="8"/>
      <c r="M280" s="8"/>
      <c r="N280" s="7"/>
      <c r="O280" s="7"/>
      <c r="P280" s="9"/>
      <c r="Q280" s="7"/>
      <c r="R280" s="9">
        <f>'3_Defaults'!$D$44</f>
        <v>0</v>
      </c>
      <c r="S280" s="9"/>
      <c r="T280" s="10"/>
      <c r="U280" s="7">
        <f>'3_Defaults'!$D$40</f>
        <v>0</v>
      </c>
      <c r="V280" s="7">
        <f>'3_Defaults'!$D$41</f>
        <v>0</v>
      </c>
      <c r="W280" s="8">
        <f>'3_Defaults'!$D$42</f>
        <v>0</v>
      </c>
      <c r="X280" s="8">
        <f>'3_Defaults'!$D$43</f>
        <v>0</v>
      </c>
      <c r="Y280" s="7" t="str">
        <f>IF((OR('3_Defaults'!$F$25="Long Term Care Home",'3_Defaults'!$F$25="Retirement Home", '3_Defaults'!$F$25="Assisted Living Site")), '3_Defaults'!$E$25, "")</f>
        <v/>
      </c>
      <c r="Z280" s="7" t="str">
        <f>IFERROR(('3_Defaults'!$E$15),"")</f>
        <v/>
      </c>
    </row>
    <row r="281" spans="1:26" s="42" customFormat="1">
      <c r="A281" s="154"/>
      <c r="B281" s="155"/>
      <c r="C281" s="155"/>
      <c r="D281" s="156"/>
      <c r="E281" s="155"/>
      <c r="F281" s="8"/>
      <c r="G281" s="8"/>
      <c r="H281" s="8"/>
      <c r="I281" s="8"/>
      <c r="J281" s="8"/>
      <c r="K281" s="7">
        <f>'3_Defaults'!$D$45</f>
        <v>0</v>
      </c>
      <c r="L281" s="8"/>
      <c r="M281" s="8"/>
      <c r="N281" s="7"/>
      <c r="O281" s="7"/>
      <c r="P281" s="9"/>
      <c r="Q281" s="7"/>
      <c r="R281" s="9">
        <f>'3_Defaults'!$D$44</f>
        <v>0</v>
      </c>
      <c r="S281" s="9"/>
      <c r="T281" s="10"/>
      <c r="U281" s="7">
        <f>'3_Defaults'!$D$40</f>
        <v>0</v>
      </c>
      <c r="V281" s="7">
        <f>'3_Defaults'!$D$41</f>
        <v>0</v>
      </c>
      <c r="W281" s="8">
        <f>'3_Defaults'!$D$42</f>
        <v>0</v>
      </c>
      <c r="X281" s="8">
        <f>'3_Defaults'!$D$43</f>
        <v>0</v>
      </c>
      <c r="Y281" s="7" t="str">
        <f>IF((OR('3_Defaults'!$F$25="Long Term Care Home",'3_Defaults'!$F$25="Retirement Home", '3_Defaults'!$F$25="Assisted Living Site")), '3_Defaults'!$E$25, "")</f>
        <v/>
      </c>
      <c r="Z281" s="7" t="str">
        <f>IFERROR(('3_Defaults'!$E$15),"")</f>
        <v/>
      </c>
    </row>
    <row r="282" spans="1:26" s="42" customFormat="1">
      <c r="A282" s="154"/>
      <c r="B282" s="155"/>
      <c r="C282" s="155"/>
      <c r="D282" s="156"/>
      <c r="E282" s="155"/>
      <c r="F282" s="8"/>
      <c r="G282" s="8"/>
      <c r="H282" s="8"/>
      <c r="I282" s="8"/>
      <c r="J282" s="8"/>
      <c r="K282" s="7">
        <f>'3_Defaults'!$D$45</f>
        <v>0</v>
      </c>
      <c r="L282" s="8"/>
      <c r="M282" s="8"/>
      <c r="N282" s="7"/>
      <c r="O282" s="7"/>
      <c r="P282" s="9"/>
      <c r="Q282" s="7"/>
      <c r="R282" s="9">
        <f>'3_Defaults'!$D$44</f>
        <v>0</v>
      </c>
      <c r="S282" s="9"/>
      <c r="T282" s="10"/>
      <c r="U282" s="7">
        <f>'3_Defaults'!$D$40</f>
        <v>0</v>
      </c>
      <c r="V282" s="7">
        <f>'3_Defaults'!$D$41</f>
        <v>0</v>
      </c>
      <c r="W282" s="8">
        <f>'3_Defaults'!$D$42</f>
        <v>0</v>
      </c>
      <c r="X282" s="8">
        <f>'3_Defaults'!$D$43</f>
        <v>0</v>
      </c>
      <c r="Y282" s="7" t="str">
        <f>IF((OR('3_Defaults'!$F$25="Long Term Care Home",'3_Defaults'!$F$25="Retirement Home", '3_Defaults'!$F$25="Assisted Living Site")), '3_Defaults'!$E$25, "")</f>
        <v/>
      </c>
      <c r="Z282" s="7" t="str">
        <f>IFERROR(('3_Defaults'!$E$15),"")</f>
        <v/>
      </c>
    </row>
    <row r="283" spans="1:26" s="42" customFormat="1">
      <c r="A283" s="154"/>
      <c r="B283" s="155"/>
      <c r="C283" s="155"/>
      <c r="D283" s="156"/>
      <c r="E283" s="155"/>
      <c r="F283" s="8"/>
      <c r="G283" s="8"/>
      <c r="H283" s="8"/>
      <c r="I283" s="8"/>
      <c r="J283" s="8"/>
      <c r="K283" s="7">
        <f>'3_Defaults'!$D$45</f>
        <v>0</v>
      </c>
      <c r="L283" s="8"/>
      <c r="M283" s="8"/>
      <c r="N283" s="7"/>
      <c r="O283" s="7"/>
      <c r="P283" s="9"/>
      <c r="Q283" s="7"/>
      <c r="R283" s="9">
        <f>'3_Defaults'!$D$44</f>
        <v>0</v>
      </c>
      <c r="S283" s="9"/>
      <c r="T283" s="10"/>
      <c r="U283" s="7">
        <f>'3_Defaults'!$D$40</f>
        <v>0</v>
      </c>
      <c r="V283" s="7">
        <f>'3_Defaults'!$D$41</f>
        <v>0</v>
      </c>
      <c r="W283" s="8">
        <f>'3_Defaults'!$D$42</f>
        <v>0</v>
      </c>
      <c r="X283" s="8">
        <f>'3_Defaults'!$D$43</f>
        <v>0</v>
      </c>
      <c r="Y283" s="7" t="str">
        <f>IF((OR('3_Defaults'!$F$25="Long Term Care Home",'3_Defaults'!$F$25="Retirement Home", '3_Defaults'!$F$25="Assisted Living Site")), '3_Defaults'!$E$25, "")</f>
        <v/>
      </c>
      <c r="Z283" s="7" t="str">
        <f>IFERROR(('3_Defaults'!$E$15),"")</f>
        <v/>
      </c>
    </row>
    <row r="284" spans="1:26" s="42" customFormat="1">
      <c r="A284" s="154"/>
      <c r="B284" s="155"/>
      <c r="C284" s="155"/>
      <c r="D284" s="156"/>
      <c r="E284" s="155"/>
      <c r="F284" s="8"/>
      <c r="G284" s="8"/>
      <c r="H284" s="8"/>
      <c r="I284" s="8"/>
      <c r="J284" s="8"/>
      <c r="K284" s="7">
        <f>'3_Defaults'!$D$45</f>
        <v>0</v>
      </c>
      <c r="L284" s="8"/>
      <c r="M284" s="8"/>
      <c r="N284" s="7"/>
      <c r="O284" s="7"/>
      <c r="P284" s="9"/>
      <c r="Q284" s="7"/>
      <c r="R284" s="9">
        <f>'3_Defaults'!$D$44</f>
        <v>0</v>
      </c>
      <c r="S284" s="9"/>
      <c r="T284" s="10"/>
      <c r="U284" s="7">
        <f>'3_Defaults'!$D$40</f>
        <v>0</v>
      </c>
      <c r="V284" s="7">
        <f>'3_Defaults'!$D$41</f>
        <v>0</v>
      </c>
      <c r="W284" s="8">
        <f>'3_Defaults'!$D$42</f>
        <v>0</v>
      </c>
      <c r="X284" s="8">
        <f>'3_Defaults'!$D$43</f>
        <v>0</v>
      </c>
      <c r="Y284" s="7" t="str">
        <f>IF((OR('3_Defaults'!$F$25="Long Term Care Home",'3_Defaults'!$F$25="Retirement Home", '3_Defaults'!$F$25="Assisted Living Site")), '3_Defaults'!$E$25, "")</f>
        <v/>
      </c>
      <c r="Z284" s="7" t="str">
        <f>IFERROR(('3_Defaults'!$E$15),"")</f>
        <v/>
      </c>
    </row>
    <row r="285" spans="1:26" s="42" customFormat="1">
      <c r="A285" s="154"/>
      <c r="B285" s="155"/>
      <c r="C285" s="155"/>
      <c r="D285" s="156"/>
      <c r="E285" s="155"/>
      <c r="F285" s="8"/>
      <c r="G285" s="8"/>
      <c r="H285" s="8"/>
      <c r="I285" s="8"/>
      <c r="J285" s="8"/>
      <c r="K285" s="7">
        <f>'3_Defaults'!$D$45</f>
        <v>0</v>
      </c>
      <c r="L285" s="8"/>
      <c r="M285" s="8"/>
      <c r="N285" s="7"/>
      <c r="O285" s="7"/>
      <c r="P285" s="9"/>
      <c r="Q285" s="7"/>
      <c r="R285" s="9">
        <f>'3_Defaults'!$D$44</f>
        <v>0</v>
      </c>
      <c r="S285" s="9"/>
      <c r="T285" s="10"/>
      <c r="U285" s="7">
        <f>'3_Defaults'!$D$40</f>
        <v>0</v>
      </c>
      <c r="V285" s="7">
        <f>'3_Defaults'!$D$41</f>
        <v>0</v>
      </c>
      <c r="W285" s="8">
        <f>'3_Defaults'!$D$42</f>
        <v>0</v>
      </c>
      <c r="X285" s="8">
        <f>'3_Defaults'!$D$43</f>
        <v>0</v>
      </c>
      <c r="Y285" s="7" t="str">
        <f>IF((OR('3_Defaults'!$F$25="Long Term Care Home",'3_Defaults'!$F$25="Retirement Home", '3_Defaults'!$F$25="Assisted Living Site")), '3_Defaults'!$E$25, "")</f>
        <v/>
      </c>
      <c r="Z285" s="7" t="str">
        <f>IFERROR(('3_Defaults'!$E$15),"")</f>
        <v/>
      </c>
    </row>
    <row r="286" spans="1:26" s="42" customFormat="1">
      <c r="A286" s="154"/>
      <c r="B286" s="155"/>
      <c r="C286" s="155"/>
      <c r="D286" s="156"/>
      <c r="E286" s="155"/>
      <c r="F286" s="8"/>
      <c r="G286" s="8"/>
      <c r="H286" s="8"/>
      <c r="I286" s="8"/>
      <c r="J286" s="8"/>
      <c r="K286" s="7">
        <f>'3_Defaults'!$D$45</f>
        <v>0</v>
      </c>
      <c r="L286" s="8"/>
      <c r="M286" s="8"/>
      <c r="N286" s="7"/>
      <c r="O286" s="7"/>
      <c r="P286" s="9"/>
      <c r="Q286" s="7"/>
      <c r="R286" s="9">
        <f>'3_Defaults'!$D$44</f>
        <v>0</v>
      </c>
      <c r="S286" s="9"/>
      <c r="T286" s="10"/>
      <c r="U286" s="7">
        <f>'3_Defaults'!$D$40</f>
        <v>0</v>
      </c>
      <c r="V286" s="7">
        <f>'3_Defaults'!$D$41</f>
        <v>0</v>
      </c>
      <c r="W286" s="8">
        <f>'3_Defaults'!$D$42</f>
        <v>0</v>
      </c>
      <c r="X286" s="8">
        <f>'3_Defaults'!$D$43</f>
        <v>0</v>
      </c>
      <c r="Y286" s="7" t="str">
        <f>IF((OR('3_Defaults'!$F$25="Long Term Care Home",'3_Defaults'!$F$25="Retirement Home", '3_Defaults'!$F$25="Assisted Living Site")), '3_Defaults'!$E$25, "")</f>
        <v/>
      </c>
      <c r="Z286" s="7" t="str">
        <f>IFERROR(('3_Defaults'!$E$15),"")</f>
        <v/>
      </c>
    </row>
    <row r="287" spans="1:26" s="42" customFormat="1">
      <c r="A287" s="154"/>
      <c r="B287" s="155"/>
      <c r="C287" s="155"/>
      <c r="D287" s="156"/>
      <c r="E287" s="155"/>
      <c r="F287" s="8"/>
      <c r="G287" s="8"/>
      <c r="H287" s="8"/>
      <c r="I287" s="8"/>
      <c r="J287" s="8"/>
      <c r="K287" s="7">
        <f>'3_Defaults'!$D$45</f>
        <v>0</v>
      </c>
      <c r="L287" s="8"/>
      <c r="M287" s="8"/>
      <c r="N287" s="7"/>
      <c r="O287" s="7"/>
      <c r="P287" s="9"/>
      <c r="Q287" s="7"/>
      <c r="R287" s="9">
        <f>'3_Defaults'!$D$44</f>
        <v>0</v>
      </c>
      <c r="S287" s="9"/>
      <c r="T287" s="10"/>
      <c r="U287" s="7">
        <f>'3_Defaults'!$D$40</f>
        <v>0</v>
      </c>
      <c r="V287" s="7">
        <f>'3_Defaults'!$D$41</f>
        <v>0</v>
      </c>
      <c r="W287" s="8">
        <f>'3_Defaults'!$D$42</f>
        <v>0</v>
      </c>
      <c r="X287" s="8">
        <f>'3_Defaults'!$D$43</f>
        <v>0</v>
      </c>
      <c r="Y287" s="7" t="str">
        <f>IF((OR('3_Defaults'!$F$25="Long Term Care Home",'3_Defaults'!$F$25="Retirement Home", '3_Defaults'!$F$25="Assisted Living Site")), '3_Defaults'!$E$25, "")</f>
        <v/>
      </c>
      <c r="Z287" s="7" t="str">
        <f>IFERROR(('3_Defaults'!$E$15),"")</f>
        <v/>
      </c>
    </row>
    <row r="288" spans="1:26" s="42" customFormat="1">
      <c r="A288" s="154"/>
      <c r="B288" s="155"/>
      <c r="C288" s="155"/>
      <c r="D288" s="156"/>
      <c r="E288" s="155"/>
      <c r="F288" s="8"/>
      <c r="G288" s="8"/>
      <c r="H288" s="8"/>
      <c r="I288" s="8"/>
      <c r="J288" s="8"/>
      <c r="K288" s="7">
        <f>'3_Defaults'!$D$45</f>
        <v>0</v>
      </c>
      <c r="L288" s="8"/>
      <c r="M288" s="8"/>
      <c r="N288" s="7"/>
      <c r="O288" s="7"/>
      <c r="P288" s="9"/>
      <c r="Q288" s="7"/>
      <c r="R288" s="9">
        <f>'3_Defaults'!$D$44</f>
        <v>0</v>
      </c>
      <c r="S288" s="9"/>
      <c r="T288" s="10"/>
      <c r="U288" s="7">
        <f>'3_Defaults'!$D$40</f>
        <v>0</v>
      </c>
      <c r="V288" s="7">
        <f>'3_Defaults'!$D$41</f>
        <v>0</v>
      </c>
      <c r="W288" s="8">
        <f>'3_Defaults'!$D$42</f>
        <v>0</v>
      </c>
      <c r="X288" s="8">
        <f>'3_Defaults'!$D$43</f>
        <v>0</v>
      </c>
      <c r="Y288" s="7" t="str">
        <f>IF((OR('3_Defaults'!$F$25="Long Term Care Home",'3_Defaults'!$F$25="Retirement Home", '3_Defaults'!$F$25="Assisted Living Site")), '3_Defaults'!$E$25, "")</f>
        <v/>
      </c>
      <c r="Z288" s="7" t="str">
        <f>IFERROR(('3_Defaults'!$E$15),"")</f>
        <v/>
      </c>
    </row>
    <row r="289" spans="1:26" s="42" customFormat="1">
      <c r="A289" s="154"/>
      <c r="B289" s="155"/>
      <c r="C289" s="155"/>
      <c r="D289" s="156"/>
      <c r="E289" s="155"/>
      <c r="F289" s="8"/>
      <c r="G289" s="8"/>
      <c r="H289" s="8"/>
      <c r="I289" s="8"/>
      <c r="J289" s="8"/>
      <c r="K289" s="7">
        <f>'3_Defaults'!$D$45</f>
        <v>0</v>
      </c>
      <c r="L289" s="8"/>
      <c r="M289" s="8"/>
      <c r="N289" s="7"/>
      <c r="O289" s="7"/>
      <c r="P289" s="9"/>
      <c r="Q289" s="7"/>
      <c r="R289" s="9">
        <f>'3_Defaults'!$D$44</f>
        <v>0</v>
      </c>
      <c r="S289" s="9"/>
      <c r="T289" s="10"/>
      <c r="U289" s="7">
        <f>'3_Defaults'!$D$40</f>
        <v>0</v>
      </c>
      <c r="V289" s="7">
        <f>'3_Defaults'!$D$41</f>
        <v>0</v>
      </c>
      <c r="W289" s="8">
        <f>'3_Defaults'!$D$42</f>
        <v>0</v>
      </c>
      <c r="X289" s="8">
        <f>'3_Defaults'!$D$43</f>
        <v>0</v>
      </c>
      <c r="Y289" s="7" t="str">
        <f>IF((OR('3_Defaults'!$F$25="Long Term Care Home",'3_Defaults'!$F$25="Retirement Home", '3_Defaults'!$F$25="Assisted Living Site")), '3_Defaults'!$E$25, "")</f>
        <v/>
      </c>
      <c r="Z289" s="7" t="str">
        <f>IFERROR(('3_Defaults'!$E$15),"")</f>
        <v/>
      </c>
    </row>
    <row r="290" spans="1:26" s="42" customFormat="1">
      <c r="A290" s="154"/>
      <c r="B290" s="155"/>
      <c r="C290" s="155"/>
      <c r="D290" s="156"/>
      <c r="E290" s="155"/>
      <c r="F290" s="8"/>
      <c r="G290" s="8"/>
      <c r="H290" s="8"/>
      <c r="I290" s="8"/>
      <c r="J290" s="8"/>
      <c r="K290" s="7">
        <f>'3_Defaults'!$D$45</f>
        <v>0</v>
      </c>
      <c r="L290" s="8"/>
      <c r="M290" s="8"/>
      <c r="N290" s="7"/>
      <c r="O290" s="7"/>
      <c r="P290" s="9"/>
      <c r="Q290" s="7"/>
      <c r="R290" s="9">
        <f>'3_Defaults'!$D$44</f>
        <v>0</v>
      </c>
      <c r="S290" s="9"/>
      <c r="T290" s="10"/>
      <c r="U290" s="7">
        <f>'3_Defaults'!$D$40</f>
        <v>0</v>
      </c>
      <c r="V290" s="7">
        <f>'3_Defaults'!$D$41</f>
        <v>0</v>
      </c>
      <c r="W290" s="8">
        <f>'3_Defaults'!$D$42</f>
        <v>0</v>
      </c>
      <c r="X290" s="8">
        <f>'3_Defaults'!$D$43</f>
        <v>0</v>
      </c>
      <c r="Y290" s="7" t="str">
        <f>IF((OR('3_Defaults'!$F$25="Long Term Care Home",'3_Defaults'!$F$25="Retirement Home", '3_Defaults'!$F$25="Assisted Living Site")), '3_Defaults'!$E$25, "")</f>
        <v/>
      </c>
      <c r="Z290" s="7" t="str">
        <f>IFERROR(('3_Defaults'!$E$15),"")</f>
        <v/>
      </c>
    </row>
    <row r="291" spans="1:26" s="42" customFormat="1">
      <c r="A291" s="154"/>
      <c r="B291" s="155"/>
      <c r="C291" s="155"/>
      <c r="D291" s="156"/>
      <c r="E291" s="155"/>
      <c r="F291" s="8"/>
      <c r="G291" s="8"/>
      <c r="H291" s="8"/>
      <c r="I291" s="8"/>
      <c r="J291" s="8"/>
      <c r="K291" s="7">
        <f>'3_Defaults'!$D$45</f>
        <v>0</v>
      </c>
      <c r="L291" s="8"/>
      <c r="M291" s="8"/>
      <c r="N291" s="7"/>
      <c r="O291" s="7"/>
      <c r="P291" s="9"/>
      <c r="Q291" s="7"/>
      <c r="R291" s="9">
        <f>'3_Defaults'!$D$44</f>
        <v>0</v>
      </c>
      <c r="S291" s="9"/>
      <c r="T291" s="10"/>
      <c r="U291" s="7">
        <f>'3_Defaults'!$D$40</f>
        <v>0</v>
      </c>
      <c r="V291" s="7">
        <f>'3_Defaults'!$D$41</f>
        <v>0</v>
      </c>
      <c r="W291" s="8">
        <f>'3_Defaults'!$D$42</f>
        <v>0</v>
      </c>
      <c r="X291" s="8">
        <f>'3_Defaults'!$D$43</f>
        <v>0</v>
      </c>
      <c r="Y291" s="7" t="str">
        <f>IF((OR('3_Defaults'!$F$25="Long Term Care Home",'3_Defaults'!$F$25="Retirement Home", '3_Defaults'!$F$25="Assisted Living Site")), '3_Defaults'!$E$25, "")</f>
        <v/>
      </c>
      <c r="Z291" s="7" t="str">
        <f>IFERROR(('3_Defaults'!$E$15),"")</f>
        <v/>
      </c>
    </row>
    <row r="292" spans="1:26" s="42" customFormat="1">
      <c r="A292" s="154"/>
      <c r="B292" s="155"/>
      <c r="C292" s="155"/>
      <c r="D292" s="156"/>
      <c r="E292" s="155"/>
      <c r="F292" s="8"/>
      <c r="G292" s="8"/>
      <c r="H292" s="8"/>
      <c r="I292" s="8"/>
      <c r="J292" s="8"/>
      <c r="K292" s="7">
        <f>'3_Defaults'!$D$45</f>
        <v>0</v>
      </c>
      <c r="L292" s="8"/>
      <c r="M292" s="8"/>
      <c r="N292" s="7"/>
      <c r="O292" s="7"/>
      <c r="P292" s="9"/>
      <c r="Q292" s="7"/>
      <c r="R292" s="9">
        <f>'3_Defaults'!$D$44</f>
        <v>0</v>
      </c>
      <c r="S292" s="9"/>
      <c r="T292" s="10"/>
      <c r="U292" s="7">
        <f>'3_Defaults'!$D$40</f>
        <v>0</v>
      </c>
      <c r="V292" s="7">
        <f>'3_Defaults'!$D$41</f>
        <v>0</v>
      </c>
      <c r="W292" s="8">
        <f>'3_Defaults'!$D$42</f>
        <v>0</v>
      </c>
      <c r="X292" s="8">
        <f>'3_Defaults'!$D$43</f>
        <v>0</v>
      </c>
      <c r="Y292" s="7" t="str">
        <f>IF((OR('3_Defaults'!$F$25="Long Term Care Home",'3_Defaults'!$F$25="Retirement Home", '3_Defaults'!$F$25="Assisted Living Site")), '3_Defaults'!$E$25, "")</f>
        <v/>
      </c>
      <c r="Z292" s="7" t="str">
        <f>IFERROR(('3_Defaults'!$E$15),"")</f>
        <v/>
      </c>
    </row>
    <row r="293" spans="1:26" s="42" customFormat="1">
      <c r="A293" s="154"/>
      <c r="B293" s="155"/>
      <c r="C293" s="155"/>
      <c r="D293" s="156"/>
      <c r="E293" s="155"/>
      <c r="F293" s="8"/>
      <c r="G293" s="8"/>
      <c r="H293" s="8"/>
      <c r="I293" s="8"/>
      <c r="J293" s="8"/>
      <c r="K293" s="7">
        <f>'3_Defaults'!$D$45</f>
        <v>0</v>
      </c>
      <c r="L293" s="8"/>
      <c r="M293" s="8"/>
      <c r="N293" s="7"/>
      <c r="O293" s="7"/>
      <c r="P293" s="9"/>
      <c r="Q293" s="7"/>
      <c r="R293" s="9">
        <f>'3_Defaults'!$D$44</f>
        <v>0</v>
      </c>
      <c r="S293" s="9"/>
      <c r="T293" s="10"/>
      <c r="U293" s="7">
        <f>'3_Defaults'!$D$40</f>
        <v>0</v>
      </c>
      <c r="V293" s="7">
        <f>'3_Defaults'!$D$41</f>
        <v>0</v>
      </c>
      <c r="W293" s="8">
        <f>'3_Defaults'!$D$42</f>
        <v>0</v>
      </c>
      <c r="X293" s="8">
        <f>'3_Defaults'!$D$43</f>
        <v>0</v>
      </c>
      <c r="Y293" s="7" t="str">
        <f>IF((OR('3_Defaults'!$F$25="Long Term Care Home",'3_Defaults'!$F$25="Retirement Home", '3_Defaults'!$F$25="Assisted Living Site")), '3_Defaults'!$E$25, "")</f>
        <v/>
      </c>
      <c r="Z293" s="7" t="str">
        <f>IFERROR(('3_Defaults'!$E$15),"")</f>
        <v/>
      </c>
    </row>
    <row r="294" spans="1:26" s="42" customFormat="1">
      <c r="A294" s="154"/>
      <c r="B294" s="155"/>
      <c r="C294" s="155"/>
      <c r="D294" s="156"/>
      <c r="E294" s="155"/>
      <c r="F294" s="8"/>
      <c r="G294" s="8"/>
      <c r="H294" s="8"/>
      <c r="I294" s="8"/>
      <c r="J294" s="8"/>
      <c r="K294" s="7">
        <f>'3_Defaults'!$D$45</f>
        <v>0</v>
      </c>
      <c r="L294" s="8"/>
      <c r="M294" s="8"/>
      <c r="N294" s="7"/>
      <c r="O294" s="7"/>
      <c r="P294" s="9"/>
      <c r="Q294" s="7"/>
      <c r="R294" s="9">
        <f>'3_Defaults'!$D$44</f>
        <v>0</v>
      </c>
      <c r="S294" s="9"/>
      <c r="T294" s="10"/>
      <c r="U294" s="7">
        <f>'3_Defaults'!$D$40</f>
        <v>0</v>
      </c>
      <c r="V294" s="7">
        <f>'3_Defaults'!$D$41</f>
        <v>0</v>
      </c>
      <c r="W294" s="8">
        <f>'3_Defaults'!$D$42</f>
        <v>0</v>
      </c>
      <c r="X294" s="8">
        <f>'3_Defaults'!$D$43</f>
        <v>0</v>
      </c>
      <c r="Y294" s="7" t="str">
        <f>IF((OR('3_Defaults'!$F$25="Long Term Care Home",'3_Defaults'!$F$25="Retirement Home", '3_Defaults'!$F$25="Assisted Living Site")), '3_Defaults'!$E$25, "")</f>
        <v/>
      </c>
      <c r="Z294" s="7" t="str">
        <f>IFERROR(('3_Defaults'!$E$15),"")</f>
        <v/>
      </c>
    </row>
    <row r="295" spans="1:26" s="42" customFormat="1">
      <c r="A295" s="154"/>
      <c r="B295" s="155"/>
      <c r="C295" s="155"/>
      <c r="D295" s="156"/>
      <c r="E295" s="155"/>
      <c r="F295" s="8"/>
      <c r="G295" s="8"/>
      <c r="H295" s="8"/>
      <c r="I295" s="8"/>
      <c r="J295" s="8"/>
      <c r="K295" s="7">
        <f>'3_Defaults'!$D$45</f>
        <v>0</v>
      </c>
      <c r="L295" s="8"/>
      <c r="M295" s="8"/>
      <c r="N295" s="7"/>
      <c r="O295" s="7"/>
      <c r="P295" s="9"/>
      <c r="Q295" s="7"/>
      <c r="R295" s="9">
        <f>'3_Defaults'!$D$44</f>
        <v>0</v>
      </c>
      <c r="S295" s="9"/>
      <c r="T295" s="10"/>
      <c r="U295" s="7">
        <f>'3_Defaults'!$D$40</f>
        <v>0</v>
      </c>
      <c r="V295" s="7">
        <f>'3_Defaults'!$D$41</f>
        <v>0</v>
      </c>
      <c r="W295" s="8">
        <f>'3_Defaults'!$D$42</f>
        <v>0</v>
      </c>
      <c r="X295" s="8">
        <f>'3_Defaults'!$D$43</f>
        <v>0</v>
      </c>
      <c r="Y295" s="7" t="str">
        <f>IF((OR('3_Defaults'!$F$25="Long Term Care Home",'3_Defaults'!$F$25="Retirement Home", '3_Defaults'!$F$25="Assisted Living Site")), '3_Defaults'!$E$25, "")</f>
        <v/>
      </c>
      <c r="Z295" s="7" t="str">
        <f>IFERROR(('3_Defaults'!$E$15),"")</f>
        <v/>
      </c>
    </row>
    <row r="296" spans="1:26" s="42" customFormat="1">
      <c r="A296" s="154"/>
      <c r="B296" s="155"/>
      <c r="C296" s="155"/>
      <c r="D296" s="156"/>
      <c r="E296" s="155"/>
      <c r="F296" s="8"/>
      <c r="G296" s="8"/>
      <c r="H296" s="8"/>
      <c r="I296" s="8"/>
      <c r="J296" s="8"/>
      <c r="K296" s="7">
        <f>'3_Defaults'!$D$45</f>
        <v>0</v>
      </c>
      <c r="L296" s="8"/>
      <c r="M296" s="8"/>
      <c r="N296" s="7"/>
      <c r="O296" s="7"/>
      <c r="P296" s="9"/>
      <c r="Q296" s="7"/>
      <c r="R296" s="9">
        <f>'3_Defaults'!$D$44</f>
        <v>0</v>
      </c>
      <c r="S296" s="9"/>
      <c r="T296" s="10"/>
      <c r="U296" s="7">
        <f>'3_Defaults'!$D$40</f>
        <v>0</v>
      </c>
      <c r="V296" s="7">
        <f>'3_Defaults'!$D$41</f>
        <v>0</v>
      </c>
      <c r="W296" s="8">
        <f>'3_Defaults'!$D$42</f>
        <v>0</v>
      </c>
      <c r="X296" s="8">
        <f>'3_Defaults'!$D$43</f>
        <v>0</v>
      </c>
      <c r="Y296" s="7" t="str">
        <f>IF((OR('3_Defaults'!$F$25="Long Term Care Home",'3_Defaults'!$F$25="Retirement Home", '3_Defaults'!$F$25="Assisted Living Site")), '3_Defaults'!$E$25, "")</f>
        <v/>
      </c>
      <c r="Z296" s="7" t="str">
        <f>IFERROR(('3_Defaults'!$E$15),"")</f>
        <v/>
      </c>
    </row>
    <row r="297" spans="1:26" s="42" customFormat="1">
      <c r="A297" s="154"/>
      <c r="B297" s="155"/>
      <c r="C297" s="155"/>
      <c r="D297" s="156"/>
      <c r="E297" s="155"/>
      <c r="F297" s="8"/>
      <c r="G297" s="8"/>
      <c r="H297" s="8"/>
      <c r="I297" s="8"/>
      <c r="J297" s="8"/>
      <c r="K297" s="7">
        <f>'3_Defaults'!$D$45</f>
        <v>0</v>
      </c>
      <c r="L297" s="8"/>
      <c r="M297" s="8"/>
      <c r="N297" s="7"/>
      <c r="O297" s="7"/>
      <c r="P297" s="9"/>
      <c r="Q297" s="7"/>
      <c r="R297" s="9">
        <f>'3_Defaults'!$D$44</f>
        <v>0</v>
      </c>
      <c r="S297" s="9"/>
      <c r="T297" s="10"/>
      <c r="U297" s="7">
        <f>'3_Defaults'!$D$40</f>
        <v>0</v>
      </c>
      <c r="V297" s="7">
        <f>'3_Defaults'!$D$41</f>
        <v>0</v>
      </c>
      <c r="W297" s="8">
        <f>'3_Defaults'!$D$42</f>
        <v>0</v>
      </c>
      <c r="X297" s="8">
        <f>'3_Defaults'!$D$43</f>
        <v>0</v>
      </c>
      <c r="Y297" s="7" t="str">
        <f>IF((OR('3_Defaults'!$F$25="Long Term Care Home",'3_Defaults'!$F$25="Retirement Home", '3_Defaults'!$F$25="Assisted Living Site")), '3_Defaults'!$E$25, "")</f>
        <v/>
      </c>
      <c r="Z297" s="7" t="str">
        <f>IFERROR(('3_Defaults'!$E$15),"")</f>
        <v/>
      </c>
    </row>
    <row r="298" spans="1:26" s="42" customFormat="1">
      <c r="A298" s="154"/>
      <c r="B298" s="155"/>
      <c r="C298" s="155"/>
      <c r="D298" s="156"/>
      <c r="E298" s="155"/>
      <c r="F298" s="8"/>
      <c r="G298" s="8"/>
      <c r="H298" s="8"/>
      <c r="I298" s="8"/>
      <c r="J298" s="8"/>
      <c r="K298" s="7">
        <f>'3_Defaults'!$D$45</f>
        <v>0</v>
      </c>
      <c r="L298" s="8"/>
      <c r="M298" s="8"/>
      <c r="N298" s="7"/>
      <c r="O298" s="7"/>
      <c r="P298" s="9"/>
      <c r="Q298" s="7"/>
      <c r="R298" s="9">
        <f>'3_Defaults'!$D$44</f>
        <v>0</v>
      </c>
      <c r="S298" s="9"/>
      <c r="T298" s="10"/>
      <c r="U298" s="7">
        <f>'3_Defaults'!$D$40</f>
        <v>0</v>
      </c>
      <c r="V298" s="7">
        <f>'3_Defaults'!$D$41</f>
        <v>0</v>
      </c>
      <c r="W298" s="8">
        <f>'3_Defaults'!$D$42</f>
        <v>0</v>
      </c>
      <c r="X298" s="8">
        <f>'3_Defaults'!$D$43</f>
        <v>0</v>
      </c>
      <c r="Y298" s="7" t="str">
        <f>IF((OR('3_Defaults'!$F$25="Long Term Care Home",'3_Defaults'!$F$25="Retirement Home", '3_Defaults'!$F$25="Assisted Living Site")), '3_Defaults'!$E$25, "")</f>
        <v/>
      </c>
      <c r="Z298" s="7" t="str">
        <f>IFERROR(('3_Defaults'!$E$15),"")</f>
        <v/>
      </c>
    </row>
    <row r="299" spans="1:26" s="42" customFormat="1">
      <c r="A299" s="154"/>
      <c r="B299" s="155"/>
      <c r="C299" s="155"/>
      <c r="D299" s="156"/>
      <c r="E299" s="155"/>
      <c r="F299" s="8"/>
      <c r="G299" s="8"/>
      <c r="H299" s="8"/>
      <c r="I299" s="8"/>
      <c r="J299" s="8"/>
      <c r="K299" s="7">
        <f>'3_Defaults'!$D$45</f>
        <v>0</v>
      </c>
      <c r="L299" s="8"/>
      <c r="M299" s="8"/>
      <c r="N299" s="7"/>
      <c r="O299" s="7"/>
      <c r="P299" s="9"/>
      <c r="Q299" s="7"/>
      <c r="R299" s="9">
        <f>'3_Defaults'!$D$44</f>
        <v>0</v>
      </c>
      <c r="S299" s="9"/>
      <c r="T299" s="10"/>
      <c r="U299" s="7">
        <f>'3_Defaults'!$D$40</f>
        <v>0</v>
      </c>
      <c r="V299" s="7">
        <f>'3_Defaults'!$D$41</f>
        <v>0</v>
      </c>
      <c r="W299" s="8">
        <f>'3_Defaults'!$D$42</f>
        <v>0</v>
      </c>
      <c r="X299" s="8">
        <f>'3_Defaults'!$D$43</f>
        <v>0</v>
      </c>
      <c r="Y299" s="7" t="str">
        <f>IF((OR('3_Defaults'!$F$25="Long Term Care Home",'3_Defaults'!$F$25="Retirement Home", '3_Defaults'!$F$25="Assisted Living Site")), '3_Defaults'!$E$25, "")</f>
        <v/>
      </c>
      <c r="Z299" s="7" t="str">
        <f>IFERROR(('3_Defaults'!$E$15),"")</f>
        <v/>
      </c>
    </row>
    <row r="300" spans="1:26" s="42" customFormat="1">
      <c r="A300" s="154"/>
      <c r="B300" s="155"/>
      <c r="C300" s="155"/>
      <c r="D300" s="156"/>
      <c r="E300" s="155"/>
      <c r="F300" s="8"/>
      <c r="G300" s="8"/>
      <c r="H300" s="8"/>
      <c r="I300" s="8"/>
      <c r="J300" s="8"/>
      <c r="K300" s="7">
        <f>'3_Defaults'!$D$45</f>
        <v>0</v>
      </c>
      <c r="L300" s="8"/>
      <c r="M300" s="8"/>
      <c r="N300" s="7"/>
      <c r="O300" s="7"/>
      <c r="P300" s="9"/>
      <c r="Q300" s="7"/>
      <c r="R300" s="9">
        <f>'3_Defaults'!$D$44</f>
        <v>0</v>
      </c>
      <c r="S300" s="9"/>
      <c r="T300" s="10"/>
      <c r="U300" s="7">
        <f>'3_Defaults'!$D$40</f>
        <v>0</v>
      </c>
      <c r="V300" s="7">
        <f>'3_Defaults'!$D$41</f>
        <v>0</v>
      </c>
      <c r="W300" s="8">
        <f>'3_Defaults'!$D$42</f>
        <v>0</v>
      </c>
      <c r="X300" s="8">
        <f>'3_Defaults'!$D$43</f>
        <v>0</v>
      </c>
      <c r="Y300" s="7" t="str">
        <f>IF((OR('3_Defaults'!$F$25="Long Term Care Home",'3_Defaults'!$F$25="Retirement Home", '3_Defaults'!$F$25="Assisted Living Site")), '3_Defaults'!$E$25, "")</f>
        <v/>
      </c>
      <c r="Z300" s="7" t="str">
        <f>IFERROR(('3_Defaults'!$E$15),"")</f>
        <v/>
      </c>
    </row>
    <row r="301" spans="1:26" s="42" customFormat="1">
      <c r="A301" s="154"/>
      <c r="B301" s="155"/>
      <c r="C301" s="155"/>
      <c r="D301" s="156"/>
      <c r="E301" s="155"/>
      <c r="F301" s="8"/>
      <c r="G301" s="8"/>
      <c r="H301" s="8"/>
      <c r="I301" s="8"/>
      <c r="J301" s="8"/>
      <c r="K301" s="7">
        <f>'3_Defaults'!$D$45</f>
        <v>0</v>
      </c>
      <c r="L301" s="8"/>
      <c r="M301" s="8"/>
      <c r="N301" s="7"/>
      <c r="O301" s="7"/>
      <c r="P301" s="9"/>
      <c r="Q301" s="7"/>
      <c r="R301" s="9">
        <f>'3_Defaults'!$D$44</f>
        <v>0</v>
      </c>
      <c r="S301" s="9"/>
      <c r="T301" s="10"/>
      <c r="U301" s="7">
        <f>'3_Defaults'!$D$40</f>
        <v>0</v>
      </c>
      <c r="V301" s="7">
        <f>'3_Defaults'!$D$41</f>
        <v>0</v>
      </c>
      <c r="W301" s="8">
        <f>'3_Defaults'!$D$42</f>
        <v>0</v>
      </c>
      <c r="X301" s="8">
        <f>'3_Defaults'!$D$43</f>
        <v>0</v>
      </c>
      <c r="Y301" s="7" t="str">
        <f>IF((OR('3_Defaults'!$F$25="Long Term Care Home",'3_Defaults'!$F$25="Retirement Home", '3_Defaults'!$F$25="Assisted Living Site")), '3_Defaults'!$E$25, "")</f>
        <v/>
      </c>
      <c r="Z301" s="7" t="str">
        <f>IFERROR(('3_Defaults'!$E$15),"")</f>
        <v/>
      </c>
    </row>
    <row r="302" spans="1:26" s="42" customFormat="1">
      <c r="A302" s="154"/>
      <c r="B302" s="155"/>
      <c r="C302" s="155"/>
      <c r="D302" s="156"/>
      <c r="E302" s="155"/>
      <c r="F302" s="8"/>
      <c r="G302" s="8"/>
      <c r="H302" s="8"/>
      <c r="I302" s="8"/>
      <c r="J302" s="8"/>
      <c r="K302" s="7">
        <f>'3_Defaults'!$D$45</f>
        <v>0</v>
      </c>
      <c r="L302" s="8"/>
      <c r="M302" s="8"/>
      <c r="N302" s="7"/>
      <c r="O302" s="7"/>
      <c r="P302" s="9"/>
      <c r="Q302" s="7"/>
      <c r="R302" s="9">
        <f>'3_Defaults'!$D$44</f>
        <v>0</v>
      </c>
      <c r="S302" s="9"/>
      <c r="T302" s="10"/>
      <c r="U302" s="7">
        <f>'3_Defaults'!$D$40</f>
        <v>0</v>
      </c>
      <c r="V302" s="7">
        <f>'3_Defaults'!$D$41</f>
        <v>0</v>
      </c>
      <c r="W302" s="8">
        <f>'3_Defaults'!$D$42</f>
        <v>0</v>
      </c>
      <c r="X302" s="8">
        <f>'3_Defaults'!$D$43</f>
        <v>0</v>
      </c>
      <c r="Y302" s="7" t="str">
        <f>IF((OR('3_Defaults'!$F$25="Long Term Care Home",'3_Defaults'!$F$25="Retirement Home", '3_Defaults'!$F$25="Assisted Living Site")), '3_Defaults'!$E$25, "")</f>
        <v/>
      </c>
      <c r="Z302" s="7" t="str">
        <f>IFERROR(('3_Defaults'!$E$15),"")</f>
        <v/>
      </c>
    </row>
    <row r="303" spans="1:26" s="42" customFormat="1">
      <c r="A303" s="154"/>
      <c r="B303" s="155"/>
      <c r="C303" s="155"/>
      <c r="D303" s="156"/>
      <c r="E303" s="155"/>
      <c r="F303" s="8"/>
      <c r="G303" s="8"/>
      <c r="H303" s="8"/>
      <c r="I303" s="8"/>
      <c r="J303" s="8"/>
      <c r="K303" s="7">
        <f>'3_Defaults'!$D$45</f>
        <v>0</v>
      </c>
      <c r="L303" s="8"/>
      <c r="M303" s="8"/>
      <c r="N303" s="7"/>
      <c r="O303" s="7"/>
      <c r="P303" s="9"/>
      <c r="Q303" s="7"/>
      <c r="R303" s="9">
        <f>'3_Defaults'!$D$44</f>
        <v>0</v>
      </c>
      <c r="S303" s="9"/>
      <c r="T303" s="10"/>
      <c r="U303" s="7">
        <f>'3_Defaults'!$D$40</f>
        <v>0</v>
      </c>
      <c r="V303" s="7">
        <f>'3_Defaults'!$D$41</f>
        <v>0</v>
      </c>
      <c r="W303" s="8">
        <f>'3_Defaults'!$D$42</f>
        <v>0</v>
      </c>
      <c r="X303" s="8">
        <f>'3_Defaults'!$D$43</f>
        <v>0</v>
      </c>
      <c r="Y303" s="7" t="str">
        <f>IF((OR('3_Defaults'!$F$25="Long Term Care Home",'3_Defaults'!$F$25="Retirement Home", '3_Defaults'!$F$25="Assisted Living Site")), '3_Defaults'!$E$25, "")</f>
        <v/>
      </c>
      <c r="Z303" s="7" t="str">
        <f>IFERROR(('3_Defaults'!$E$15),"")</f>
        <v/>
      </c>
    </row>
    <row r="304" spans="1:26" s="42" customFormat="1">
      <c r="A304" s="154"/>
      <c r="B304" s="155"/>
      <c r="C304" s="155"/>
      <c r="D304" s="156"/>
      <c r="E304" s="155"/>
      <c r="F304" s="8"/>
      <c r="G304" s="8"/>
      <c r="H304" s="8"/>
      <c r="I304" s="8"/>
      <c r="J304" s="8"/>
      <c r="K304" s="7">
        <f>'3_Defaults'!$D$45</f>
        <v>0</v>
      </c>
      <c r="L304" s="8"/>
      <c r="M304" s="8"/>
      <c r="N304" s="7"/>
      <c r="O304" s="7"/>
      <c r="P304" s="9"/>
      <c r="Q304" s="7"/>
      <c r="R304" s="9">
        <f>'3_Defaults'!$D$44</f>
        <v>0</v>
      </c>
      <c r="S304" s="9"/>
      <c r="T304" s="10"/>
      <c r="U304" s="7">
        <f>'3_Defaults'!$D$40</f>
        <v>0</v>
      </c>
      <c r="V304" s="7">
        <f>'3_Defaults'!$D$41</f>
        <v>0</v>
      </c>
      <c r="W304" s="8">
        <f>'3_Defaults'!$D$42</f>
        <v>0</v>
      </c>
      <c r="X304" s="8">
        <f>'3_Defaults'!$D$43</f>
        <v>0</v>
      </c>
      <c r="Y304" s="7" t="str">
        <f>IF((OR('3_Defaults'!$F$25="Long Term Care Home",'3_Defaults'!$F$25="Retirement Home", '3_Defaults'!$F$25="Assisted Living Site")), '3_Defaults'!$E$25, "")</f>
        <v/>
      </c>
      <c r="Z304" s="7" t="str">
        <f>IFERROR(('3_Defaults'!$E$15),"")</f>
        <v/>
      </c>
    </row>
    <row r="305" spans="1:26" s="42" customFormat="1">
      <c r="A305" s="154"/>
      <c r="B305" s="155"/>
      <c r="C305" s="155"/>
      <c r="D305" s="156"/>
      <c r="E305" s="155"/>
      <c r="F305" s="8"/>
      <c r="G305" s="8"/>
      <c r="H305" s="8"/>
      <c r="I305" s="8"/>
      <c r="J305" s="8"/>
      <c r="K305" s="7">
        <f>'3_Defaults'!$D$45</f>
        <v>0</v>
      </c>
      <c r="L305" s="8"/>
      <c r="M305" s="8"/>
      <c r="N305" s="7"/>
      <c r="O305" s="7"/>
      <c r="P305" s="9"/>
      <c r="Q305" s="7"/>
      <c r="R305" s="9">
        <f>'3_Defaults'!$D$44</f>
        <v>0</v>
      </c>
      <c r="S305" s="9"/>
      <c r="T305" s="10"/>
      <c r="U305" s="7">
        <f>'3_Defaults'!$D$40</f>
        <v>0</v>
      </c>
      <c r="V305" s="7">
        <f>'3_Defaults'!$D$41</f>
        <v>0</v>
      </c>
      <c r="W305" s="8">
        <f>'3_Defaults'!$D$42</f>
        <v>0</v>
      </c>
      <c r="X305" s="8">
        <f>'3_Defaults'!$D$43</f>
        <v>0</v>
      </c>
      <c r="Y305" s="7" t="str">
        <f>IF((OR('3_Defaults'!$F$25="Long Term Care Home",'3_Defaults'!$F$25="Retirement Home", '3_Defaults'!$F$25="Assisted Living Site")), '3_Defaults'!$E$25, "")</f>
        <v/>
      </c>
      <c r="Z305" s="7" t="str">
        <f>IFERROR(('3_Defaults'!$E$15),"")</f>
        <v/>
      </c>
    </row>
    <row r="306" spans="1:26" s="42" customFormat="1">
      <c r="A306" s="154"/>
      <c r="B306" s="155"/>
      <c r="C306" s="155"/>
      <c r="D306" s="156"/>
      <c r="E306" s="155"/>
      <c r="F306" s="8"/>
      <c r="G306" s="8"/>
      <c r="H306" s="8"/>
      <c r="I306" s="8"/>
      <c r="J306" s="8"/>
      <c r="K306" s="7">
        <f>'3_Defaults'!$D$45</f>
        <v>0</v>
      </c>
      <c r="L306" s="8"/>
      <c r="M306" s="8"/>
      <c r="N306" s="7"/>
      <c r="O306" s="7"/>
      <c r="P306" s="9"/>
      <c r="Q306" s="7"/>
      <c r="R306" s="9">
        <f>'3_Defaults'!$D$44</f>
        <v>0</v>
      </c>
      <c r="S306" s="9"/>
      <c r="T306" s="10"/>
      <c r="U306" s="7">
        <f>'3_Defaults'!$D$40</f>
        <v>0</v>
      </c>
      <c r="V306" s="7">
        <f>'3_Defaults'!$D$41</f>
        <v>0</v>
      </c>
      <c r="W306" s="8">
        <f>'3_Defaults'!$D$42</f>
        <v>0</v>
      </c>
      <c r="X306" s="8">
        <f>'3_Defaults'!$D$43</f>
        <v>0</v>
      </c>
      <c r="Y306" s="7" t="str">
        <f>IF((OR('3_Defaults'!$F$25="Long Term Care Home",'3_Defaults'!$F$25="Retirement Home", '3_Defaults'!$F$25="Assisted Living Site")), '3_Defaults'!$E$25, "")</f>
        <v/>
      </c>
      <c r="Z306" s="7" t="str">
        <f>IFERROR(('3_Defaults'!$E$15),"")</f>
        <v/>
      </c>
    </row>
    <row r="307" spans="1:26" s="42" customFormat="1">
      <c r="A307" s="154"/>
      <c r="B307" s="155"/>
      <c r="C307" s="155"/>
      <c r="D307" s="156"/>
      <c r="E307" s="155"/>
      <c r="F307" s="8"/>
      <c r="G307" s="8"/>
      <c r="H307" s="8"/>
      <c r="I307" s="8"/>
      <c r="J307" s="8"/>
      <c r="K307" s="7">
        <f>'3_Defaults'!$D$45</f>
        <v>0</v>
      </c>
      <c r="L307" s="8"/>
      <c r="M307" s="8"/>
      <c r="N307" s="7"/>
      <c r="O307" s="7"/>
      <c r="P307" s="9"/>
      <c r="Q307" s="7"/>
      <c r="R307" s="9">
        <f>'3_Defaults'!$D$44</f>
        <v>0</v>
      </c>
      <c r="S307" s="9"/>
      <c r="T307" s="10"/>
      <c r="U307" s="7">
        <f>'3_Defaults'!$D$40</f>
        <v>0</v>
      </c>
      <c r="V307" s="7">
        <f>'3_Defaults'!$D$41</f>
        <v>0</v>
      </c>
      <c r="W307" s="8">
        <f>'3_Defaults'!$D$42</f>
        <v>0</v>
      </c>
      <c r="X307" s="8">
        <f>'3_Defaults'!$D$43</f>
        <v>0</v>
      </c>
      <c r="Y307" s="7" t="str">
        <f>IF((OR('3_Defaults'!$F$25="Long Term Care Home",'3_Defaults'!$F$25="Retirement Home", '3_Defaults'!$F$25="Assisted Living Site")), '3_Defaults'!$E$25, "")</f>
        <v/>
      </c>
      <c r="Z307" s="7" t="str">
        <f>IFERROR(('3_Defaults'!$E$15),"")</f>
        <v/>
      </c>
    </row>
    <row r="308" spans="1:26" s="42" customFormat="1">
      <c r="A308" s="154"/>
      <c r="B308" s="155"/>
      <c r="C308" s="155"/>
      <c r="D308" s="156"/>
      <c r="E308" s="155"/>
      <c r="F308" s="8"/>
      <c r="G308" s="8"/>
      <c r="H308" s="8"/>
      <c r="I308" s="8"/>
      <c r="J308" s="8"/>
      <c r="K308" s="7">
        <f>'3_Defaults'!$D$45</f>
        <v>0</v>
      </c>
      <c r="L308" s="8"/>
      <c r="M308" s="8"/>
      <c r="N308" s="7"/>
      <c r="O308" s="7"/>
      <c r="P308" s="9"/>
      <c r="Q308" s="7"/>
      <c r="R308" s="9">
        <f>'3_Defaults'!$D$44</f>
        <v>0</v>
      </c>
      <c r="S308" s="9"/>
      <c r="T308" s="10"/>
      <c r="U308" s="7">
        <f>'3_Defaults'!$D$40</f>
        <v>0</v>
      </c>
      <c r="V308" s="7">
        <f>'3_Defaults'!$D$41</f>
        <v>0</v>
      </c>
      <c r="W308" s="8">
        <f>'3_Defaults'!$D$42</f>
        <v>0</v>
      </c>
      <c r="X308" s="8">
        <f>'3_Defaults'!$D$43</f>
        <v>0</v>
      </c>
      <c r="Y308" s="7" t="str">
        <f>IF((OR('3_Defaults'!$F$25="Long Term Care Home",'3_Defaults'!$F$25="Retirement Home", '3_Defaults'!$F$25="Assisted Living Site")), '3_Defaults'!$E$25, "")</f>
        <v/>
      </c>
      <c r="Z308" s="7" t="str">
        <f>IFERROR(('3_Defaults'!$E$15),"")</f>
        <v/>
      </c>
    </row>
    <row r="309" spans="1:26" s="42" customFormat="1">
      <c r="A309" s="154"/>
      <c r="B309" s="155"/>
      <c r="C309" s="155"/>
      <c r="D309" s="156"/>
      <c r="E309" s="155"/>
      <c r="F309" s="8"/>
      <c r="G309" s="8"/>
      <c r="H309" s="8"/>
      <c r="I309" s="8"/>
      <c r="J309" s="8"/>
      <c r="K309" s="7">
        <f>'3_Defaults'!$D$45</f>
        <v>0</v>
      </c>
      <c r="L309" s="8"/>
      <c r="M309" s="8"/>
      <c r="N309" s="7"/>
      <c r="O309" s="7"/>
      <c r="P309" s="9"/>
      <c r="Q309" s="7"/>
      <c r="R309" s="9">
        <f>'3_Defaults'!$D$44</f>
        <v>0</v>
      </c>
      <c r="S309" s="9"/>
      <c r="T309" s="10"/>
      <c r="U309" s="7">
        <f>'3_Defaults'!$D$40</f>
        <v>0</v>
      </c>
      <c r="V309" s="7">
        <f>'3_Defaults'!$D$41</f>
        <v>0</v>
      </c>
      <c r="W309" s="8">
        <f>'3_Defaults'!$D$42</f>
        <v>0</v>
      </c>
      <c r="X309" s="8">
        <f>'3_Defaults'!$D$43</f>
        <v>0</v>
      </c>
      <c r="Y309" s="7" t="str">
        <f>IF((OR('3_Defaults'!$F$25="Long Term Care Home",'3_Defaults'!$F$25="Retirement Home", '3_Defaults'!$F$25="Assisted Living Site")), '3_Defaults'!$E$25, "")</f>
        <v/>
      </c>
      <c r="Z309" s="7" t="str">
        <f>IFERROR(('3_Defaults'!$E$15),"")</f>
        <v/>
      </c>
    </row>
    <row r="310" spans="1:26" s="42" customFormat="1">
      <c r="A310" s="154"/>
      <c r="B310" s="155"/>
      <c r="C310" s="155"/>
      <c r="D310" s="156"/>
      <c r="E310" s="155"/>
      <c r="F310" s="8"/>
      <c r="G310" s="8"/>
      <c r="H310" s="8"/>
      <c r="I310" s="8"/>
      <c r="J310" s="8"/>
      <c r="K310" s="7">
        <f>'3_Defaults'!$D$45</f>
        <v>0</v>
      </c>
      <c r="L310" s="8"/>
      <c r="M310" s="8"/>
      <c r="N310" s="7"/>
      <c r="O310" s="7"/>
      <c r="P310" s="9"/>
      <c r="Q310" s="7"/>
      <c r="R310" s="9">
        <f>'3_Defaults'!$D$44</f>
        <v>0</v>
      </c>
      <c r="S310" s="9"/>
      <c r="T310" s="10"/>
      <c r="U310" s="7">
        <f>'3_Defaults'!$D$40</f>
        <v>0</v>
      </c>
      <c r="V310" s="7">
        <f>'3_Defaults'!$D$41</f>
        <v>0</v>
      </c>
      <c r="W310" s="8">
        <f>'3_Defaults'!$D$42</f>
        <v>0</v>
      </c>
      <c r="X310" s="8">
        <f>'3_Defaults'!$D$43</f>
        <v>0</v>
      </c>
      <c r="Y310" s="7" t="str">
        <f>IF((OR('3_Defaults'!$F$25="Long Term Care Home",'3_Defaults'!$F$25="Retirement Home", '3_Defaults'!$F$25="Assisted Living Site")), '3_Defaults'!$E$25, "")</f>
        <v/>
      </c>
      <c r="Z310" s="7" t="str">
        <f>IFERROR(('3_Defaults'!$E$15),"")</f>
        <v/>
      </c>
    </row>
    <row r="311" spans="1:26" s="42" customFormat="1">
      <c r="A311" s="154"/>
      <c r="B311" s="155"/>
      <c r="C311" s="155"/>
      <c r="D311" s="156"/>
      <c r="E311" s="155"/>
      <c r="F311" s="8"/>
      <c r="G311" s="8"/>
      <c r="H311" s="8"/>
      <c r="I311" s="8"/>
      <c r="J311" s="8"/>
      <c r="K311" s="7">
        <f>'3_Defaults'!$D$45</f>
        <v>0</v>
      </c>
      <c r="L311" s="8"/>
      <c r="M311" s="8"/>
      <c r="N311" s="7"/>
      <c r="O311" s="7"/>
      <c r="P311" s="9"/>
      <c r="Q311" s="7"/>
      <c r="R311" s="9">
        <f>'3_Defaults'!$D$44</f>
        <v>0</v>
      </c>
      <c r="S311" s="9"/>
      <c r="T311" s="10"/>
      <c r="U311" s="7">
        <f>'3_Defaults'!$D$40</f>
        <v>0</v>
      </c>
      <c r="V311" s="7">
        <f>'3_Defaults'!$D$41</f>
        <v>0</v>
      </c>
      <c r="W311" s="8">
        <f>'3_Defaults'!$D$42</f>
        <v>0</v>
      </c>
      <c r="X311" s="8">
        <f>'3_Defaults'!$D$43</f>
        <v>0</v>
      </c>
      <c r="Y311" s="7" t="str">
        <f>IF((OR('3_Defaults'!$F$25="Long Term Care Home",'3_Defaults'!$F$25="Retirement Home", '3_Defaults'!$F$25="Assisted Living Site")), '3_Defaults'!$E$25, "")</f>
        <v/>
      </c>
      <c r="Z311" s="7" t="str">
        <f>IFERROR(('3_Defaults'!$E$15),"")</f>
        <v/>
      </c>
    </row>
    <row r="312" spans="1:26" s="42" customFormat="1">
      <c r="A312" s="154"/>
      <c r="B312" s="155"/>
      <c r="C312" s="155"/>
      <c r="D312" s="156"/>
      <c r="E312" s="155"/>
      <c r="F312" s="8"/>
      <c r="G312" s="8"/>
      <c r="H312" s="8"/>
      <c r="I312" s="8"/>
      <c r="J312" s="8"/>
      <c r="K312" s="7">
        <f>'3_Defaults'!$D$45</f>
        <v>0</v>
      </c>
      <c r="L312" s="8"/>
      <c r="M312" s="8"/>
      <c r="N312" s="7"/>
      <c r="O312" s="7"/>
      <c r="P312" s="9"/>
      <c r="Q312" s="7"/>
      <c r="R312" s="9">
        <f>'3_Defaults'!$D$44</f>
        <v>0</v>
      </c>
      <c r="S312" s="9"/>
      <c r="T312" s="10"/>
      <c r="U312" s="7">
        <f>'3_Defaults'!$D$40</f>
        <v>0</v>
      </c>
      <c r="V312" s="7">
        <f>'3_Defaults'!$D$41</f>
        <v>0</v>
      </c>
      <c r="W312" s="8">
        <f>'3_Defaults'!$D$42</f>
        <v>0</v>
      </c>
      <c r="X312" s="8">
        <f>'3_Defaults'!$D$43</f>
        <v>0</v>
      </c>
      <c r="Y312" s="7" t="str">
        <f>IF((OR('3_Defaults'!$F$25="Long Term Care Home",'3_Defaults'!$F$25="Retirement Home", '3_Defaults'!$F$25="Assisted Living Site")), '3_Defaults'!$E$25, "")</f>
        <v/>
      </c>
      <c r="Z312" s="7" t="str">
        <f>IFERROR(('3_Defaults'!$E$15),"")</f>
        <v/>
      </c>
    </row>
    <row r="313" spans="1:26" s="42" customFormat="1">
      <c r="A313" s="154"/>
      <c r="B313" s="155"/>
      <c r="C313" s="155"/>
      <c r="D313" s="156"/>
      <c r="E313" s="155"/>
      <c r="F313" s="8"/>
      <c r="G313" s="8"/>
      <c r="H313" s="8"/>
      <c r="I313" s="8"/>
      <c r="J313" s="8"/>
      <c r="K313" s="7">
        <f>'3_Defaults'!$D$45</f>
        <v>0</v>
      </c>
      <c r="L313" s="8"/>
      <c r="M313" s="8"/>
      <c r="N313" s="7"/>
      <c r="O313" s="7"/>
      <c r="P313" s="9"/>
      <c r="Q313" s="7"/>
      <c r="R313" s="9">
        <f>'3_Defaults'!$D$44</f>
        <v>0</v>
      </c>
      <c r="S313" s="9"/>
      <c r="T313" s="10"/>
      <c r="U313" s="7">
        <f>'3_Defaults'!$D$40</f>
        <v>0</v>
      </c>
      <c r="V313" s="7">
        <f>'3_Defaults'!$D$41</f>
        <v>0</v>
      </c>
      <c r="W313" s="8">
        <f>'3_Defaults'!$D$42</f>
        <v>0</v>
      </c>
      <c r="X313" s="8">
        <f>'3_Defaults'!$D$43</f>
        <v>0</v>
      </c>
      <c r="Y313" s="7" t="str">
        <f>IF((OR('3_Defaults'!$F$25="Long Term Care Home",'3_Defaults'!$F$25="Retirement Home", '3_Defaults'!$F$25="Assisted Living Site")), '3_Defaults'!$E$25, "")</f>
        <v/>
      </c>
      <c r="Z313" s="7" t="str">
        <f>IFERROR(('3_Defaults'!$E$15),"")</f>
        <v/>
      </c>
    </row>
    <row r="314" spans="1:26" s="42" customFormat="1">
      <c r="A314" s="154"/>
      <c r="B314" s="155"/>
      <c r="C314" s="155"/>
      <c r="D314" s="156"/>
      <c r="E314" s="155"/>
      <c r="F314" s="8"/>
      <c r="G314" s="8"/>
      <c r="H314" s="8"/>
      <c r="I314" s="8"/>
      <c r="J314" s="8"/>
      <c r="K314" s="7">
        <f>'3_Defaults'!$D$45</f>
        <v>0</v>
      </c>
      <c r="L314" s="8"/>
      <c r="M314" s="8"/>
      <c r="N314" s="7"/>
      <c r="O314" s="7"/>
      <c r="P314" s="9"/>
      <c r="Q314" s="7"/>
      <c r="R314" s="9">
        <f>'3_Defaults'!$D$44</f>
        <v>0</v>
      </c>
      <c r="S314" s="9"/>
      <c r="T314" s="10"/>
      <c r="U314" s="7">
        <f>'3_Defaults'!$D$40</f>
        <v>0</v>
      </c>
      <c r="V314" s="7">
        <f>'3_Defaults'!$D$41</f>
        <v>0</v>
      </c>
      <c r="W314" s="8">
        <f>'3_Defaults'!$D$42</f>
        <v>0</v>
      </c>
      <c r="X314" s="8">
        <f>'3_Defaults'!$D$43</f>
        <v>0</v>
      </c>
      <c r="Y314" s="7" t="str">
        <f>IF((OR('3_Defaults'!$F$25="Long Term Care Home",'3_Defaults'!$F$25="Retirement Home", '3_Defaults'!$F$25="Assisted Living Site")), '3_Defaults'!$E$25, "")</f>
        <v/>
      </c>
      <c r="Z314" s="7" t="str">
        <f>IFERROR(('3_Defaults'!$E$15),"")</f>
        <v/>
      </c>
    </row>
    <row r="315" spans="1:26" s="42" customFormat="1">
      <c r="A315" s="154"/>
      <c r="B315" s="155"/>
      <c r="C315" s="155"/>
      <c r="D315" s="156"/>
      <c r="E315" s="155"/>
      <c r="F315" s="8"/>
      <c r="G315" s="8"/>
      <c r="H315" s="8"/>
      <c r="I315" s="8"/>
      <c r="J315" s="8"/>
      <c r="K315" s="7">
        <f>'3_Defaults'!$D$45</f>
        <v>0</v>
      </c>
      <c r="L315" s="8"/>
      <c r="M315" s="8"/>
      <c r="N315" s="7"/>
      <c r="O315" s="7"/>
      <c r="P315" s="9"/>
      <c r="Q315" s="7"/>
      <c r="R315" s="9">
        <f>'3_Defaults'!$D$44</f>
        <v>0</v>
      </c>
      <c r="S315" s="9"/>
      <c r="T315" s="10"/>
      <c r="U315" s="7">
        <f>'3_Defaults'!$D$40</f>
        <v>0</v>
      </c>
      <c r="V315" s="7">
        <f>'3_Defaults'!$D$41</f>
        <v>0</v>
      </c>
      <c r="W315" s="8">
        <f>'3_Defaults'!$D$42</f>
        <v>0</v>
      </c>
      <c r="X315" s="8">
        <f>'3_Defaults'!$D$43</f>
        <v>0</v>
      </c>
      <c r="Y315" s="7" t="str">
        <f>IF((OR('3_Defaults'!$F$25="Long Term Care Home",'3_Defaults'!$F$25="Retirement Home", '3_Defaults'!$F$25="Assisted Living Site")), '3_Defaults'!$E$25, "")</f>
        <v/>
      </c>
      <c r="Z315" s="7" t="str">
        <f>IFERROR(('3_Defaults'!$E$15),"")</f>
        <v/>
      </c>
    </row>
    <row r="316" spans="1:26" s="42" customFormat="1">
      <c r="A316" s="154"/>
      <c r="B316" s="155"/>
      <c r="C316" s="155"/>
      <c r="D316" s="156"/>
      <c r="E316" s="155"/>
      <c r="F316" s="8"/>
      <c r="G316" s="8"/>
      <c r="H316" s="8"/>
      <c r="I316" s="8"/>
      <c r="J316" s="8"/>
      <c r="K316" s="7">
        <f>'3_Defaults'!$D$45</f>
        <v>0</v>
      </c>
      <c r="L316" s="8"/>
      <c r="M316" s="8"/>
      <c r="N316" s="7"/>
      <c r="O316" s="7"/>
      <c r="P316" s="9"/>
      <c r="Q316" s="7"/>
      <c r="R316" s="9">
        <f>'3_Defaults'!$D$44</f>
        <v>0</v>
      </c>
      <c r="S316" s="9"/>
      <c r="T316" s="10"/>
      <c r="U316" s="7">
        <f>'3_Defaults'!$D$40</f>
        <v>0</v>
      </c>
      <c r="V316" s="7">
        <f>'3_Defaults'!$D$41</f>
        <v>0</v>
      </c>
      <c r="W316" s="8">
        <f>'3_Defaults'!$D$42</f>
        <v>0</v>
      </c>
      <c r="X316" s="8">
        <f>'3_Defaults'!$D$43</f>
        <v>0</v>
      </c>
      <c r="Y316" s="7" t="str">
        <f>IF((OR('3_Defaults'!$F$25="Long Term Care Home",'3_Defaults'!$F$25="Retirement Home", '3_Defaults'!$F$25="Assisted Living Site")), '3_Defaults'!$E$25, "")</f>
        <v/>
      </c>
      <c r="Z316" s="7" t="str">
        <f>IFERROR(('3_Defaults'!$E$15),"")</f>
        <v/>
      </c>
    </row>
    <row r="317" spans="1:26" s="42" customFormat="1">
      <c r="A317" s="154"/>
      <c r="B317" s="155"/>
      <c r="C317" s="155"/>
      <c r="D317" s="156"/>
      <c r="E317" s="155"/>
      <c r="F317" s="8"/>
      <c r="G317" s="8"/>
      <c r="H317" s="8"/>
      <c r="I317" s="8"/>
      <c r="J317" s="8"/>
      <c r="K317" s="7">
        <f>'3_Defaults'!$D$45</f>
        <v>0</v>
      </c>
      <c r="L317" s="8"/>
      <c r="M317" s="8"/>
      <c r="N317" s="7"/>
      <c r="O317" s="7"/>
      <c r="P317" s="9"/>
      <c r="Q317" s="7"/>
      <c r="R317" s="9">
        <f>'3_Defaults'!$D$44</f>
        <v>0</v>
      </c>
      <c r="S317" s="9"/>
      <c r="T317" s="10"/>
      <c r="U317" s="7">
        <f>'3_Defaults'!$D$40</f>
        <v>0</v>
      </c>
      <c r="V317" s="7">
        <f>'3_Defaults'!$D$41</f>
        <v>0</v>
      </c>
      <c r="W317" s="8">
        <f>'3_Defaults'!$D$42</f>
        <v>0</v>
      </c>
      <c r="X317" s="8">
        <f>'3_Defaults'!$D$43</f>
        <v>0</v>
      </c>
      <c r="Y317" s="7" t="str">
        <f>IF((OR('3_Defaults'!$F$25="Long Term Care Home",'3_Defaults'!$F$25="Retirement Home", '3_Defaults'!$F$25="Assisted Living Site")), '3_Defaults'!$E$25, "")</f>
        <v/>
      </c>
      <c r="Z317" s="7" t="str">
        <f>IFERROR(('3_Defaults'!$E$15),"")</f>
        <v/>
      </c>
    </row>
    <row r="318" spans="1:26" s="42" customFormat="1">
      <c r="A318" s="154"/>
      <c r="B318" s="155"/>
      <c r="C318" s="155"/>
      <c r="D318" s="156"/>
      <c r="E318" s="155"/>
      <c r="F318" s="8"/>
      <c r="G318" s="8"/>
      <c r="H318" s="8"/>
      <c r="I318" s="8"/>
      <c r="J318" s="8"/>
      <c r="K318" s="7">
        <f>'3_Defaults'!$D$45</f>
        <v>0</v>
      </c>
      <c r="L318" s="8"/>
      <c r="M318" s="8"/>
      <c r="N318" s="7"/>
      <c r="O318" s="7"/>
      <c r="P318" s="9"/>
      <c r="Q318" s="7"/>
      <c r="R318" s="9">
        <f>'3_Defaults'!$D$44</f>
        <v>0</v>
      </c>
      <c r="S318" s="9"/>
      <c r="T318" s="10"/>
      <c r="U318" s="7">
        <f>'3_Defaults'!$D$40</f>
        <v>0</v>
      </c>
      <c r="V318" s="7">
        <f>'3_Defaults'!$D$41</f>
        <v>0</v>
      </c>
      <c r="W318" s="8">
        <f>'3_Defaults'!$D$42</f>
        <v>0</v>
      </c>
      <c r="X318" s="8">
        <f>'3_Defaults'!$D$43</f>
        <v>0</v>
      </c>
      <c r="Y318" s="7" t="str">
        <f>IF((OR('3_Defaults'!$F$25="Long Term Care Home",'3_Defaults'!$F$25="Retirement Home", '3_Defaults'!$F$25="Assisted Living Site")), '3_Defaults'!$E$25, "")</f>
        <v/>
      </c>
      <c r="Z318" s="7" t="str">
        <f>IFERROR(('3_Defaults'!$E$15),"")</f>
        <v/>
      </c>
    </row>
    <row r="319" spans="1:26" s="42" customFormat="1">
      <c r="A319" s="154"/>
      <c r="B319" s="155"/>
      <c r="C319" s="155"/>
      <c r="D319" s="156"/>
      <c r="E319" s="155"/>
      <c r="F319" s="8"/>
      <c r="G319" s="8"/>
      <c r="H319" s="8"/>
      <c r="I319" s="8"/>
      <c r="J319" s="8"/>
      <c r="K319" s="7">
        <f>'3_Defaults'!$D$45</f>
        <v>0</v>
      </c>
      <c r="L319" s="8"/>
      <c r="M319" s="8"/>
      <c r="N319" s="7"/>
      <c r="O319" s="7"/>
      <c r="P319" s="9"/>
      <c r="Q319" s="7"/>
      <c r="R319" s="9">
        <f>'3_Defaults'!$D$44</f>
        <v>0</v>
      </c>
      <c r="S319" s="9"/>
      <c r="T319" s="10"/>
      <c r="U319" s="7">
        <f>'3_Defaults'!$D$40</f>
        <v>0</v>
      </c>
      <c r="V319" s="7">
        <f>'3_Defaults'!$D$41</f>
        <v>0</v>
      </c>
      <c r="W319" s="8">
        <f>'3_Defaults'!$D$42</f>
        <v>0</v>
      </c>
      <c r="X319" s="8">
        <f>'3_Defaults'!$D$43</f>
        <v>0</v>
      </c>
      <c r="Y319" s="7" t="str">
        <f>IF((OR('3_Defaults'!$F$25="Long Term Care Home",'3_Defaults'!$F$25="Retirement Home", '3_Defaults'!$F$25="Assisted Living Site")), '3_Defaults'!$E$25, "")</f>
        <v/>
      </c>
      <c r="Z319" s="7" t="str">
        <f>IFERROR(('3_Defaults'!$E$15),"")</f>
        <v/>
      </c>
    </row>
    <row r="320" spans="1:26" s="42" customFormat="1">
      <c r="A320" s="154"/>
      <c r="B320" s="155"/>
      <c r="C320" s="155"/>
      <c r="D320" s="156"/>
      <c r="E320" s="155"/>
      <c r="F320" s="8"/>
      <c r="G320" s="8"/>
      <c r="H320" s="8"/>
      <c r="I320" s="8"/>
      <c r="J320" s="8"/>
      <c r="K320" s="7">
        <f>'3_Defaults'!$D$45</f>
        <v>0</v>
      </c>
      <c r="L320" s="8"/>
      <c r="M320" s="8"/>
      <c r="N320" s="7"/>
      <c r="O320" s="7"/>
      <c r="P320" s="9"/>
      <c r="Q320" s="7"/>
      <c r="R320" s="9">
        <f>'3_Defaults'!$D$44</f>
        <v>0</v>
      </c>
      <c r="S320" s="9"/>
      <c r="T320" s="10"/>
      <c r="U320" s="7">
        <f>'3_Defaults'!$D$40</f>
        <v>0</v>
      </c>
      <c r="V320" s="7">
        <f>'3_Defaults'!$D$41</f>
        <v>0</v>
      </c>
      <c r="W320" s="8">
        <f>'3_Defaults'!$D$42</f>
        <v>0</v>
      </c>
      <c r="X320" s="8">
        <f>'3_Defaults'!$D$43</f>
        <v>0</v>
      </c>
      <c r="Y320" s="7" t="str">
        <f>IF((OR('3_Defaults'!$F$25="Long Term Care Home",'3_Defaults'!$F$25="Retirement Home", '3_Defaults'!$F$25="Assisted Living Site")), '3_Defaults'!$E$25, "")</f>
        <v/>
      </c>
      <c r="Z320" s="7" t="str">
        <f>IFERROR(('3_Defaults'!$E$15),"")</f>
        <v/>
      </c>
    </row>
    <row r="321" spans="1:26" s="42" customFormat="1">
      <c r="A321" s="154"/>
      <c r="B321" s="155"/>
      <c r="C321" s="155"/>
      <c r="D321" s="156"/>
      <c r="E321" s="155"/>
      <c r="F321" s="8"/>
      <c r="G321" s="8"/>
      <c r="H321" s="8"/>
      <c r="I321" s="8"/>
      <c r="J321" s="8"/>
      <c r="K321" s="7">
        <f>'3_Defaults'!$D$45</f>
        <v>0</v>
      </c>
      <c r="L321" s="8"/>
      <c r="M321" s="8"/>
      <c r="N321" s="7"/>
      <c r="O321" s="7"/>
      <c r="P321" s="9"/>
      <c r="Q321" s="7"/>
      <c r="R321" s="9">
        <f>'3_Defaults'!$D$44</f>
        <v>0</v>
      </c>
      <c r="S321" s="9"/>
      <c r="T321" s="10"/>
      <c r="U321" s="7">
        <f>'3_Defaults'!$D$40</f>
        <v>0</v>
      </c>
      <c r="V321" s="7">
        <f>'3_Defaults'!$D$41</f>
        <v>0</v>
      </c>
      <c r="W321" s="8">
        <f>'3_Defaults'!$D$42</f>
        <v>0</v>
      </c>
      <c r="X321" s="8">
        <f>'3_Defaults'!$D$43</f>
        <v>0</v>
      </c>
      <c r="Y321" s="7" t="str">
        <f>IF((OR('3_Defaults'!$F$25="Long Term Care Home",'3_Defaults'!$F$25="Retirement Home", '3_Defaults'!$F$25="Assisted Living Site")), '3_Defaults'!$E$25, "")</f>
        <v/>
      </c>
      <c r="Z321" s="7" t="str">
        <f>IFERROR(('3_Defaults'!$E$15),"")</f>
        <v/>
      </c>
    </row>
    <row r="322" spans="1:26" s="42" customFormat="1">
      <c r="A322" s="154"/>
      <c r="B322" s="155"/>
      <c r="C322" s="155"/>
      <c r="D322" s="156"/>
      <c r="E322" s="155"/>
      <c r="F322" s="8"/>
      <c r="G322" s="8"/>
      <c r="H322" s="8"/>
      <c r="I322" s="8"/>
      <c r="J322" s="8"/>
      <c r="K322" s="7">
        <f>'3_Defaults'!$D$45</f>
        <v>0</v>
      </c>
      <c r="L322" s="8"/>
      <c r="M322" s="8"/>
      <c r="N322" s="7"/>
      <c r="O322" s="7"/>
      <c r="P322" s="9"/>
      <c r="Q322" s="7"/>
      <c r="R322" s="9">
        <f>'3_Defaults'!$D$44</f>
        <v>0</v>
      </c>
      <c r="S322" s="9"/>
      <c r="T322" s="10"/>
      <c r="U322" s="7">
        <f>'3_Defaults'!$D$40</f>
        <v>0</v>
      </c>
      <c r="V322" s="7">
        <f>'3_Defaults'!$D$41</f>
        <v>0</v>
      </c>
      <c r="W322" s="8">
        <f>'3_Defaults'!$D$42</f>
        <v>0</v>
      </c>
      <c r="X322" s="8">
        <f>'3_Defaults'!$D$43</f>
        <v>0</v>
      </c>
      <c r="Y322" s="7" t="str">
        <f>IF((OR('3_Defaults'!$F$25="Long Term Care Home",'3_Defaults'!$F$25="Retirement Home", '3_Defaults'!$F$25="Assisted Living Site")), '3_Defaults'!$E$25, "")</f>
        <v/>
      </c>
      <c r="Z322" s="7" t="str">
        <f>IFERROR(('3_Defaults'!$E$15),"")</f>
        <v/>
      </c>
    </row>
    <row r="323" spans="1:26" s="42" customFormat="1">
      <c r="A323" s="154"/>
      <c r="B323" s="155"/>
      <c r="C323" s="155"/>
      <c r="D323" s="156"/>
      <c r="E323" s="155"/>
      <c r="F323" s="8"/>
      <c r="G323" s="8"/>
      <c r="H323" s="8"/>
      <c r="I323" s="8"/>
      <c r="J323" s="8"/>
      <c r="K323" s="7">
        <f>'3_Defaults'!$D$45</f>
        <v>0</v>
      </c>
      <c r="L323" s="8"/>
      <c r="M323" s="8"/>
      <c r="N323" s="7"/>
      <c r="O323" s="7"/>
      <c r="P323" s="9"/>
      <c r="Q323" s="7"/>
      <c r="R323" s="9">
        <f>'3_Defaults'!$D$44</f>
        <v>0</v>
      </c>
      <c r="S323" s="9"/>
      <c r="T323" s="10"/>
      <c r="U323" s="7">
        <f>'3_Defaults'!$D$40</f>
        <v>0</v>
      </c>
      <c r="V323" s="7">
        <f>'3_Defaults'!$D$41</f>
        <v>0</v>
      </c>
      <c r="W323" s="8">
        <f>'3_Defaults'!$D$42</f>
        <v>0</v>
      </c>
      <c r="X323" s="8">
        <f>'3_Defaults'!$D$43</f>
        <v>0</v>
      </c>
      <c r="Y323" s="7" t="str">
        <f>IF((OR('3_Defaults'!$F$25="Long Term Care Home",'3_Defaults'!$F$25="Retirement Home", '3_Defaults'!$F$25="Assisted Living Site")), '3_Defaults'!$E$25, "")</f>
        <v/>
      </c>
      <c r="Z323" s="7" t="str">
        <f>IFERROR(('3_Defaults'!$E$15),"")</f>
        <v/>
      </c>
    </row>
    <row r="324" spans="1:26" s="42" customFormat="1">
      <c r="A324" s="154"/>
      <c r="B324" s="155"/>
      <c r="C324" s="155"/>
      <c r="D324" s="156"/>
      <c r="E324" s="155"/>
      <c r="F324" s="8"/>
      <c r="G324" s="8"/>
      <c r="H324" s="8"/>
      <c r="I324" s="8"/>
      <c r="J324" s="8"/>
      <c r="K324" s="7">
        <f>'3_Defaults'!$D$45</f>
        <v>0</v>
      </c>
      <c r="L324" s="8"/>
      <c r="M324" s="8"/>
      <c r="N324" s="7"/>
      <c r="O324" s="7"/>
      <c r="P324" s="9"/>
      <c r="Q324" s="7"/>
      <c r="R324" s="9">
        <f>'3_Defaults'!$D$44</f>
        <v>0</v>
      </c>
      <c r="S324" s="9"/>
      <c r="T324" s="10"/>
      <c r="U324" s="7">
        <f>'3_Defaults'!$D$40</f>
        <v>0</v>
      </c>
      <c r="V324" s="7">
        <f>'3_Defaults'!$D$41</f>
        <v>0</v>
      </c>
      <c r="W324" s="8">
        <f>'3_Defaults'!$D$42</f>
        <v>0</v>
      </c>
      <c r="X324" s="8">
        <f>'3_Defaults'!$D$43</f>
        <v>0</v>
      </c>
      <c r="Y324" s="7" t="str">
        <f>IF((OR('3_Defaults'!$F$25="Long Term Care Home",'3_Defaults'!$F$25="Retirement Home", '3_Defaults'!$F$25="Assisted Living Site")), '3_Defaults'!$E$25, "")</f>
        <v/>
      </c>
      <c r="Z324" s="7" t="str">
        <f>IFERROR(('3_Defaults'!$E$15),"")</f>
        <v/>
      </c>
    </row>
    <row r="325" spans="1:26" s="42" customFormat="1">
      <c r="A325" s="154"/>
      <c r="B325" s="155"/>
      <c r="C325" s="155"/>
      <c r="D325" s="156"/>
      <c r="E325" s="155"/>
      <c r="F325" s="8"/>
      <c r="G325" s="8"/>
      <c r="H325" s="8"/>
      <c r="I325" s="8"/>
      <c r="J325" s="8"/>
      <c r="K325" s="7">
        <f>'3_Defaults'!$D$45</f>
        <v>0</v>
      </c>
      <c r="L325" s="8"/>
      <c r="M325" s="8"/>
      <c r="N325" s="7"/>
      <c r="O325" s="7"/>
      <c r="P325" s="9"/>
      <c r="Q325" s="7"/>
      <c r="R325" s="9">
        <f>'3_Defaults'!$D$44</f>
        <v>0</v>
      </c>
      <c r="S325" s="9"/>
      <c r="T325" s="10"/>
      <c r="U325" s="7">
        <f>'3_Defaults'!$D$40</f>
        <v>0</v>
      </c>
      <c r="V325" s="7">
        <f>'3_Defaults'!$D$41</f>
        <v>0</v>
      </c>
      <c r="W325" s="8">
        <f>'3_Defaults'!$D$42</f>
        <v>0</v>
      </c>
      <c r="X325" s="8">
        <f>'3_Defaults'!$D$43</f>
        <v>0</v>
      </c>
      <c r="Y325" s="7" t="str">
        <f>IF((OR('3_Defaults'!$F$25="Long Term Care Home",'3_Defaults'!$F$25="Retirement Home", '3_Defaults'!$F$25="Assisted Living Site")), '3_Defaults'!$E$25, "")</f>
        <v/>
      </c>
      <c r="Z325" s="7" t="str">
        <f>IFERROR(('3_Defaults'!$E$15),"")</f>
        <v/>
      </c>
    </row>
    <row r="326" spans="1:26" s="42" customFormat="1">
      <c r="A326" s="154"/>
      <c r="B326" s="155"/>
      <c r="C326" s="155"/>
      <c r="D326" s="156"/>
      <c r="E326" s="155"/>
      <c r="F326" s="8"/>
      <c r="G326" s="8"/>
      <c r="H326" s="8"/>
      <c r="I326" s="8"/>
      <c r="J326" s="8"/>
      <c r="K326" s="7">
        <f>'3_Defaults'!$D$45</f>
        <v>0</v>
      </c>
      <c r="L326" s="8"/>
      <c r="M326" s="8"/>
      <c r="N326" s="7"/>
      <c r="O326" s="7"/>
      <c r="P326" s="9"/>
      <c r="Q326" s="7"/>
      <c r="R326" s="9">
        <f>'3_Defaults'!$D$44</f>
        <v>0</v>
      </c>
      <c r="S326" s="9"/>
      <c r="T326" s="10"/>
      <c r="U326" s="7">
        <f>'3_Defaults'!$D$40</f>
        <v>0</v>
      </c>
      <c r="V326" s="7">
        <f>'3_Defaults'!$D$41</f>
        <v>0</v>
      </c>
      <c r="W326" s="8">
        <f>'3_Defaults'!$D$42</f>
        <v>0</v>
      </c>
      <c r="X326" s="8">
        <f>'3_Defaults'!$D$43</f>
        <v>0</v>
      </c>
      <c r="Y326" s="7" t="str">
        <f>IF((OR('3_Defaults'!$F$25="Long Term Care Home",'3_Defaults'!$F$25="Retirement Home", '3_Defaults'!$F$25="Assisted Living Site")), '3_Defaults'!$E$25, "")</f>
        <v/>
      </c>
      <c r="Z326" s="7" t="str">
        <f>IFERROR(('3_Defaults'!$E$15),"")</f>
        <v/>
      </c>
    </row>
    <row r="327" spans="1:26" s="42" customFormat="1">
      <c r="A327" s="154"/>
      <c r="B327" s="155"/>
      <c r="C327" s="155"/>
      <c r="D327" s="156"/>
      <c r="E327" s="155"/>
      <c r="F327" s="8"/>
      <c r="G327" s="8"/>
      <c r="H327" s="8"/>
      <c r="I327" s="8"/>
      <c r="J327" s="8"/>
      <c r="K327" s="7">
        <f>'3_Defaults'!$D$45</f>
        <v>0</v>
      </c>
      <c r="L327" s="8"/>
      <c r="M327" s="8"/>
      <c r="N327" s="7"/>
      <c r="O327" s="7"/>
      <c r="P327" s="9"/>
      <c r="Q327" s="7"/>
      <c r="R327" s="9">
        <f>'3_Defaults'!$D$44</f>
        <v>0</v>
      </c>
      <c r="S327" s="9"/>
      <c r="T327" s="10"/>
      <c r="U327" s="7">
        <f>'3_Defaults'!$D$40</f>
        <v>0</v>
      </c>
      <c r="V327" s="7">
        <f>'3_Defaults'!$D$41</f>
        <v>0</v>
      </c>
      <c r="W327" s="8">
        <f>'3_Defaults'!$D$42</f>
        <v>0</v>
      </c>
      <c r="X327" s="8">
        <f>'3_Defaults'!$D$43</f>
        <v>0</v>
      </c>
      <c r="Y327" s="7" t="str">
        <f>IF((OR('3_Defaults'!$F$25="Long Term Care Home",'3_Defaults'!$F$25="Retirement Home", '3_Defaults'!$F$25="Assisted Living Site")), '3_Defaults'!$E$25, "")</f>
        <v/>
      </c>
      <c r="Z327" s="7" t="str">
        <f>IFERROR(('3_Defaults'!$E$15),"")</f>
        <v/>
      </c>
    </row>
    <row r="328" spans="1:26" s="42" customFormat="1">
      <c r="A328" s="154"/>
      <c r="B328" s="155"/>
      <c r="C328" s="155"/>
      <c r="D328" s="156"/>
      <c r="E328" s="155"/>
      <c r="F328" s="8"/>
      <c r="G328" s="8"/>
      <c r="H328" s="8"/>
      <c r="I328" s="8"/>
      <c r="J328" s="8"/>
      <c r="K328" s="7">
        <f>'3_Defaults'!$D$45</f>
        <v>0</v>
      </c>
      <c r="L328" s="8"/>
      <c r="M328" s="8"/>
      <c r="N328" s="7"/>
      <c r="O328" s="7"/>
      <c r="P328" s="9"/>
      <c r="Q328" s="7"/>
      <c r="R328" s="9">
        <f>'3_Defaults'!$D$44</f>
        <v>0</v>
      </c>
      <c r="S328" s="9"/>
      <c r="T328" s="10"/>
      <c r="U328" s="7">
        <f>'3_Defaults'!$D$40</f>
        <v>0</v>
      </c>
      <c r="V328" s="7">
        <f>'3_Defaults'!$D$41</f>
        <v>0</v>
      </c>
      <c r="W328" s="8">
        <f>'3_Defaults'!$D$42</f>
        <v>0</v>
      </c>
      <c r="X328" s="8">
        <f>'3_Defaults'!$D$43</f>
        <v>0</v>
      </c>
      <c r="Y328" s="7" t="str">
        <f>IF((OR('3_Defaults'!$F$25="Long Term Care Home",'3_Defaults'!$F$25="Retirement Home", '3_Defaults'!$F$25="Assisted Living Site")), '3_Defaults'!$E$25, "")</f>
        <v/>
      </c>
      <c r="Z328" s="7" t="str">
        <f>IFERROR(('3_Defaults'!$E$15),"")</f>
        <v/>
      </c>
    </row>
    <row r="329" spans="1:26" s="42" customFormat="1">
      <c r="A329" s="154"/>
      <c r="B329" s="155"/>
      <c r="C329" s="155"/>
      <c r="D329" s="156"/>
      <c r="E329" s="155"/>
      <c r="F329" s="8"/>
      <c r="G329" s="8"/>
      <c r="H329" s="8"/>
      <c r="I329" s="8"/>
      <c r="J329" s="8"/>
      <c r="K329" s="7">
        <f>'3_Defaults'!$D$45</f>
        <v>0</v>
      </c>
      <c r="L329" s="8"/>
      <c r="M329" s="8"/>
      <c r="N329" s="7"/>
      <c r="O329" s="7"/>
      <c r="P329" s="9"/>
      <c r="Q329" s="7"/>
      <c r="R329" s="9">
        <f>'3_Defaults'!$D$44</f>
        <v>0</v>
      </c>
      <c r="S329" s="9"/>
      <c r="T329" s="10"/>
      <c r="U329" s="7">
        <f>'3_Defaults'!$D$40</f>
        <v>0</v>
      </c>
      <c r="V329" s="7">
        <f>'3_Defaults'!$D$41</f>
        <v>0</v>
      </c>
      <c r="W329" s="8">
        <f>'3_Defaults'!$D$42</f>
        <v>0</v>
      </c>
      <c r="X329" s="8">
        <f>'3_Defaults'!$D$43</f>
        <v>0</v>
      </c>
      <c r="Y329" s="7" t="str">
        <f>IF((OR('3_Defaults'!$F$25="Long Term Care Home",'3_Defaults'!$F$25="Retirement Home", '3_Defaults'!$F$25="Assisted Living Site")), '3_Defaults'!$E$25, "")</f>
        <v/>
      </c>
      <c r="Z329" s="7" t="str">
        <f>IFERROR(('3_Defaults'!$E$15),"")</f>
        <v/>
      </c>
    </row>
    <row r="330" spans="1:26" s="42" customFormat="1">
      <c r="A330" s="154"/>
      <c r="B330" s="155"/>
      <c r="C330" s="155"/>
      <c r="D330" s="156"/>
      <c r="E330" s="155"/>
      <c r="F330" s="8"/>
      <c r="G330" s="8"/>
      <c r="H330" s="8"/>
      <c r="I330" s="8"/>
      <c r="J330" s="8"/>
      <c r="K330" s="7">
        <f>'3_Defaults'!$D$45</f>
        <v>0</v>
      </c>
      <c r="L330" s="8"/>
      <c r="M330" s="8"/>
      <c r="N330" s="7"/>
      <c r="O330" s="7"/>
      <c r="P330" s="9"/>
      <c r="Q330" s="7"/>
      <c r="R330" s="9">
        <f>'3_Defaults'!$D$44</f>
        <v>0</v>
      </c>
      <c r="S330" s="9"/>
      <c r="T330" s="10"/>
      <c r="U330" s="7">
        <f>'3_Defaults'!$D$40</f>
        <v>0</v>
      </c>
      <c r="V330" s="7">
        <f>'3_Defaults'!$D$41</f>
        <v>0</v>
      </c>
      <c r="W330" s="8">
        <f>'3_Defaults'!$D$42</f>
        <v>0</v>
      </c>
      <c r="X330" s="8">
        <f>'3_Defaults'!$D$43</f>
        <v>0</v>
      </c>
      <c r="Y330" s="7" t="str">
        <f>IF((OR('3_Defaults'!$F$25="Long Term Care Home",'3_Defaults'!$F$25="Retirement Home", '3_Defaults'!$F$25="Assisted Living Site")), '3_Defaults'!$E$25, "")</f>
        <v/>
      </c>
      <c r="Z330" s="7" t="str">
        <f>IFERROR(('3_Defaults'!$E$15),"")</f>
        <v/>
      </c>
    </row>
    <row r="331" spans="1:26" s="42" customFormat="1">
      <c r="A331" s="154"/>
      <c r="B331" s="155"/>
      <c r="C331" s="155"/>
      <c r="D331" s="156"/>
      <c r="E331" s="155"/>
      <c r="F331" s="8"/>
      <c r="G331" s="8"/>
      <c r="H331" s="8"/>
      <c r="I331" s="8"/>
      <c r="J331" s="8"/>
      <c r="K331" s="7">
        <f>'3_Defaults'!$D$45</f>
        <v>0</v>
      </c>
      <c r="L331" s="8"/>
      <c r="M331" s="8"/>
      <c r="N331" s="7"/>
      <c r="O331" s="7"/>
      <c r="P331" s="9"/>
      <c r="Q331" s="7"/>
      <c r="R331" s="9">
        <f>'3_Defaults'!$D$44</f>
        <v>0</v>
      </c>
      <c r="S331" s="9"/>
      <c r="T331" s="10"/>
      <c r="U331" s="7">
        <f>'3_Defaults'!$D$40</f>
        <v>0</v>
      </c>
      <c r="V331" s="7">
        <f>'3_Defaults'!$D$41</f>
        <v>0</v>
      </c>
      <c r="W331" s="8">
        <f>'3_Defaults'!$D$42</f>
        <v>0</v>
      </c>
      <c r="X331" s="8">
        <f>'3_Defaults'!$D$43</f>
        <v>0</v>
      </c>
      <c r="Y331" s="7" t="str">
        <f>IF((OR('3_Defaults'!$F$25="Long Term Care Home",'3_Defaults'!$F$25="Retirement Home", '3_Defaults'!$F$25="Assisted Living Site")), '3_Defaults'!$E$25, "")</f>
        <v/>
      </c>
      <c r="Z331" s="7" t="str">
        <f>IFERROR(('3_Defaults'!$E$15),"")</f>
        <v/>
      </c>
    </row>
    <row r="332" spans="1:26" s="42" customFormat="1">
      <c r="A332" s="154"/>
      <c r="B332" s="155"/>
      <c r="C332" s="155"/>
      <c r="D332" s="156"/>
      <c r="E332" s="155"/>
      <c r="F332" s="8"/>
      <c r="G332" s="8"/>
      <c r="H332" s="8"/>
      <c r="I332" s="8"/>
      <c r="J332" s="8"/>
      <c r="K332" s="7">
        <f>'3_Defaults'!$D$45</f>
        <v>0</v>
      </c>
      <c r="L332" s="8"/>
      <c r="M332" s="8"/>
      <c r="N332" s="7"/>
      <c r="O332" s="7"/>
      <c r="P332" s="9"/>
      <c r="Q332" s="7"/>
      <c r="R332" s="9">
        <f>'3_Defaults'!$D$44</f>
        <v>0</v>
      </c>
      <c r="S332" s="9"/>
      <c r="T332" s="10"/>
      <c r="U332" s="7">
        <f>'3_Defaults'!$D$40</f>
        <v>0</v>
      </c>
      <c r="V332" s="7">
        <f>'3_Defaults'!$D$41</f>
        <v>0</v>
      </c>
      <c r="W332" s="8">
        <f>'3_Defaults'!$D$42</f>
        <v>0</v>
      </c>
      <c r="X332" s="8">
        <f>'3_Defaults'!$D$43</f>
        <v>0</v>
      </c>
      <c r="Y332" s="7" t="str">
        <f>IF((OR('3_Defaults'!$F$25="Long Term Care Home",'3_Defaults'!$F$25="Retirement Home", '3_Defaults'!$F$25="Assisted Living Site")), '3_Defaults'!$E$25, "")</f>
        <v/>
      </c>
      <c r="Z332" s="7" t="str">
        <f>IFERROR(('3_Defaults'!$E$15),"")</f>
        <v/>
      </c>
    </row>
    <row r="333" spans="1:26" s="42" customFormat="1">
      <c r="A333" s="154"/>
      <c r="B333" s="155"/>
      <c r="C333" s="155"/>
      <c r="D333" s="156"/>
      <c r="E333" s="155"/>
      <c r="F333" s="8"/>
      <c r="G333" s="8"/>
      <c r="H333" s="8"/>
      <c r="I333" s="8"/>
      <c r="J333" s="8"/>
      <c r="K333" s="7">
        <f>'3_Defaults'!$D$45</f>
        <v>0</v>
      </c>
      <c r="L333" s="8"/>
      <c r="M333" s="8"/>
      <c r="N333" s="7"/>
      <c r="O333" s="7"/>
      <c r="P333" s="9"/>
      <c r="Q333" s="7"/>
      <c r="R333" s="9">
        <f>'3_Defaults'!$D$44</f>
        <v>0</v>
      </c>
      <c r="S333" s="9"/>
      <c r="T333" s="10"/>
      <c r="U333" s="7">
        <f>'3_Defaults'!$D$40</f>
        <v>0</v>
      </c>
      <c r="V333" s="7">
        <f>'3_Defaults'!$D$41</f>
        <v>0</v>
      </c>
      <c r="W333" s="8">
        <f>'3_Defaults'!$D$42</f>
        <v>0</v>
      </c>
      <c r="X333" s="8">
        <f>'3_Defaults'!$D$43</f>
        <v>0</v>
      </c>
      <c r="Y333" s="7" t="str">
        <f>IF((OR('3_Defaults'!$F$25="Long Term Care Home",'3_Defaults'!$F$25="Retirement Home", '3_Defaults'!$F$25="Assisted Living Site")), '3_Defaults'!$E$25, "")</f>
        <v/>
      </c>
      <c r="Z333" s="7" t="str">
        <f>IFERROR(('3_Defaults'!$E$15),"")</f>
        <v/>
      </c>
    </row>
    <row r="334" spans="1:26" s="42" customFormat="1">
      <c r="A334" s="154"/>
      <c r="B334" s="155"/>
      <c r="C334" s="155"/>
      <c r="D334" s="156"/>
      <c r="E334" s="155"/>
      <c r="F334" s="8"/>
      <c r="G334" s="8"/>
      <c r="H334" s="8"/>
      <c r="I334" s="8"/>
      <c r="J334" s="8"/>
      <c r="K334" s="7">
        <f>'3_Defaults'!$D$45</f>
        <v>0</v>
      </c>
      <c r="L334" s="8"/>
      <c r="M334" s="8"/>
      <c r="N334" s="7"/>
      <c r="O334" s="7"/>
      <c r="P334" s="9"/>
      <c r="Q334" s="7"/>
      <c r="R334" s="9">
        <f>'3_Defaults'!$D$44</f>
        <v>0</v>
      </c>
      <c r="S334" s="9"/>
      <c r="T334" s="10"/>
      <c r="U334" s="7">
        <f>'3_Defaults'!$D$40</f>
        <v>0</v>
      </c>
      <c r="V334" s="7">
        <f>'3_Defaults'!$D$41</f>
        <v>0</v>
      </c>
      <c r="W334" s="8">
        <f>'3_Defaults'!$D$42</f>
        <v>0</v>
      </c>
      <c r="X334" s="8">
        <f>'3_Defaults'!$D$43</f>
        <v>0</v>
      </c>
      <c r="Y334" s="7" t="str">
        <f>IF((OR('3_Defaults'!$F$25="Long Term Care Home",'3_Defaults'!$F$25="Retirement Home", '3_Defaults'!$F$25="Assisted Living Site")), '3_Defaults'!$E$25, "")</f>
        <v/>
      </c>
      <c r="Z334" s="7" t="str">
        <f>IFERROR(('3_Defaults'!$E$15),"")</f>
        <v/>
      </c>
    </row>
    <row r="335" spans="1:26" s="42" customFormat="1">
      <c r="A335" s="154"/>
      <c r="B335" s="155"/>
      <c r="C335" s="155"/>
      <c r="D335" s="156"/>
      <c r="E335" s="155"/>
      <c r="F335" s="8"/>
      <c r="G335" s="8"/>
      <c r="H335" s="8"/>
      <c r="I335" s="8"/>
      <c r="J335" s="8"/>
      <c r="K335" s="7">
        <f>'3_Defaults'!$D$45</f>
        <v>0</v>
      </c>
      <c r="L335" s="8"/>
      <c r="M335" s="8"/>
      <c r="N335" s="7"/>
      <c r="O335" s="7"/>
      <c r="P335" s="9"/>
      <c r="Q335" s="7"/>
      <c r="R335" s="9">
        <f>'3_Defaults'!$D$44</f>
        <v>0</v>
      </c>
      <c r="S335" s="9"/>
      <c r="T335" s="10"/>
      <c r="U335" s="7">
        <f>'3_Defaults'!$D$40</f>
        <v>0</v>
      </c>
      <c r="V335" s="7">
        <f>'3_Defaults'!$D$41</f>
        <v>0</v>
      </c>
      <c r="W335" s="8">
        <f>'3_Defaults'!$D$42</f>
        <v>0</v>
      </c>
      <c r="X335" s="8">
        <f>'3_Defaults'!$D$43</f>
        <v>0</v>
      </c>
      <c r="Y335" s="7" t="str">
        <f>IF((OR('3_Defaults'!$F$25="Long Term Care Home",'3_Defaults'!$F$25="Retirement Home", '3_Defaults'!$F$25="Assisted Living Site")), '3_Defaults'!$E$25, "")</f>
        <v/>
      </c>
      <c r="Z335" s="7" t="str">
        <f>IFERROR(('3_Defaults'!$E$15),"")</f>
        <v/>
      </c>
    </row>
    <row r="336" spans="1:26" s="42" customFormat="1">
      <c r="A336" s="154"/>
      <c r="B336" s="155"/>
      <c r="C336" s="155"/>
      <c r="D336" s="156"/>
      <c r="E336" s="155"/>
      <c r="F336" s="8"/>
      <c r="G336" s="8"/>
      <c r="H336" s="8"/>
      <c r="I336" s="8"/>
      <c r="J336" s="8"/>
      <c r="K336" s="7">
        <f>'3_Defaults'!$D$45</f>
        <v>0</v>
      </c>
      <c r="L336" s="8"/>
      <c r="M336" s="8"/>
      <c r="N336" s="7"/>
      <c r="O336" s="7"/>
      <c r="P336" s="9"/>
      <c r="Q336" s="7"/>
      <c r="R336" s="9">
        <f>'3_Defaults'!$D$44</f>
        <v>0</v>
      </c>
      <c r="S336" s="9"/>
      <c r="T336" s="10"/>
      <c r="U336" s="7">
        <f>'3_Defaults'!$D$40</f>
        <v>0</v>
      </c>
      <c r="V336" s="7">
        <f>'3_Defaults'!$D$41</f>
        <v>0</v>
      </c>
      <c r="W336" s="8">
        <f>'3_Defaults'!$D$42</f>
        <v>0</v>
      </c>
      <c r="X336" s="8">
        <f>'3_Defaults'!$D$43</f>
        <v>0</v>
      </c>
      <c r="Y336" s="7" t="str">
        <f>IF((OR('3_Defaults'!$F$25="Long Term Care Home",'3_Defaults'!$F$25="Retirement Home", '3_Defaults'!$F$25="Assisted Living Site")), '3_Defaults'!$E$25, "")</f>
        <v/>
      </c>
      <c r="Z336" s="7" t="str">
        <f>IFERROR(('3_Defaults'!$E$15),"")</f>
        <v/>
      </c>
    </row>
    <row r="337" spans="1:26" s="42" customFormat="1">
      <c r="A337" s="154"/>
      <c r="B337" s="155"/>
      <c r="C337" s="155"/>
      <c r="D337" s="156"/>
      <c r="E337" s="155"/>
      <c r="F337" s="8"/>
      <c r="G337" s="8"/>
      <c r="H337" s="8"/>
      <c r="I337" s="8"/>
      <c r="J337" s="8"/>
      <c r="K337" s="7">
        <f>'3_Defaults'!$D$45</f>
        <v>0</v>
      </c>
      <c r="L337" s="8"/>
      <c r="M337" s="8"/>
      <c r="N337" s="7"/>
      <c r="O337" s="7"/>
      <c r="P337" s="9"/>
      <c r="Q337" s="7"/>
      <c r="R337" s="9">
        <f>'3_Defaults'!$D$44</f>
        <v>0</v>
      </c>
      <c r="S337" s="9"/>
      <c r="T337" s="10"/>
      <c r="U337" s="7">
        <f>'3_Defaults'!$D$40</f>
        <v>0</v>
      </c>
      <c r="V337" s="7">
        <f>'3_Defaults'!$D$41</f>
        <v>0</v>
      </c>
      <c r="W337" s="8">
        <f>'3_Defaults'!$D$42</f>
        <v>0</v>
      </c>
      <c r="X337" s="8">
        <f>'3_Defaults'!$D$43</f>
        <v>0</v>
      </c>
      <c r="Y337" s="7" t="str">
        <f>IF((OR('3_Defaults'!$F$25="Long Term Care Home",'3_Defaults'!$F$25="Retirement Home", '3_Defaults'!$F$25="Assisted Living Site")), '3_Defaults'!$E$25, "")</f>
        <v/>
      </c>
      <c r="Z337" s="7" t="str">
        <f>IFERROR(('3_Defaults'!$E$15),"")</f>
        <v/>
      </c>
    </row>
    <row r="338" spans="1:26" s="42" customFormat="1">
      <c r="A338" s="154"/>
      <c r="B338" s="155"/>
      <c r="C338" s="155"/>
      <c r="D338" s="156"/>
      <c r="E338" s="155"/>
      <c r="F338" s="8"/>
      <c r="G338" s="8"/>
      <c r="H338" s="8"/>
      <c r="I338" s="8"/>
      <c r="J338" s="8"/>
      <c r="K338" s="7">
        <f>'3_Defaults'!$D$45</f>
        <v>0</v>
      </c>
      <c r="L338" s="8"/>
      <c r="M338" s="8"/>
      <c r="N338" s="7"/>
      <c r="O338" s="7"/>
      <c r="P338" s="9"/>
      <c r="Q338" s="7"/>
      <c r="R338" s="9">
        <f>'3_Defaults'!$D$44</f>
        <v>0</v>
      </c>
      <c r="S338" s="9"/>
      <c r="T338" s="10"/>
      <c r="U338" s="7">
        <f>'3_Defaults'!$D$40</f>
        <v>0</v>
      </c>
      <c r="V338" s="7">
        <f>'3_Defaults'!$D$41</f>
        <v>0</v>
      </c>
      <c r="W338" s="8">
        <f>'3_Defaults'!$D$42</f>
        <v>0</v>
      </c>
      <c r="X338" s="8">
        <f>'3_Defaults'!$D$43</f>
        <v>0</v>
      </c>
      <c r="Y338" s="7" t="str">
        <f>IF((OR('3_Defaults'!$F$25="Long Term Care Home",'3_Defaults'!$F$25="Retirement Home", '3_Defaults'!$F$25="Assisted Living Site")), '3_Defaults'!$E$25, "")</f>
        <v/>
      </c>
      <c r="Z338" s="7" t="str">
        <f>IFERROR(('3_Defaults'!$E$15),"")</f>
        <v/>
      </c>
    </row>
    <row r="339" spans="1:26" s="42" customFormat="1">
      <c r="A339" s="154"/>
      <c r="B339" s="155"/>
      <c r="C339" s="155"/>
      <c r="D339" s="156"/>
      <c r="E339" s="155"/>
      <c r="F339" s="8"/>
      <c r="G339" s="8"/>
      <c r="H339" s="8"/>
      <c r="I339" s="8"/>
      <c r="J339" s="8"/>
      <c r="K339" s="7">
        <f>'3_Defaults'!$D$45</f>
        <v>0</v>
      </c>
      <c r="L339" s="8"/>
      <c r="M339" s="8"/>
      <c r="N339" s="7"/>
      <c r="O339" s="7"/>
      <c r="P339" s="9"/>
      <c r="Q339" s="7"/>
      <c r="R339" s="9">
        <f>'3_Defaults'!$D$44</f>
        <v>0</v>
      </c>
      <c r="S339" s="9"/>
      <c r="T339" s="10"/>
      <c r="U339" s="7">
        <f>'3_Defaults'!$D$40</f>
        <v>0</v>
      </c>
      <c r="V339" s="7">
        <f>'3_Defaults'!$D$41</f>
        <v>0</v>
      </c>
      <c r="W339" s="8">
        <f>'3_Defaults'!$D$42</f>
        <v>0</v>
      </c>
      <c r="X339" s="8">
        <f>'3_Defaults'!$D$43</f>
        <v>0</v>
      </c>
      <c r="Y339" s="7" t="str">
        <f>IF((OR('3_Defaults'!$F$25="Long Term Care Home",'3_Defaults'!$F$25="Retirement Home", '3_Defaults'!$F$25="Assisted Living Site")), '3_Defaults'!$E$25, "")</f>
        <v/>
      </c>
      <c r="Z339" s="7" t="str">
        <f>IFERROR(('3_Defaults'!$E$15),"")</f>
        <v/>
      </c>
    </row>
    <row r="340" spans="1:26" s="42" customFormat="1">
      <c r="A340" s="154"/>
      <c r="B340" s="155"/>
      <c r="C340" s="155"/>
      <c r="D340" s="156"/>
      <c r="E340" s="155"/>
      <c r="F340" s="8"/>
      <c r="G340" s="8"/>
      <c r="H340" s="8"/>
      <c r="I340" s="8"/>
      <c r="J340" s="8"/>
      <c r="K340" s="7">
        <f>'3_Defaults'!$D$45</f>
        <v>0</v>
      </c>
      <c r="L340" s="8"/>
      <c r="M340" s="8"/>
      <c r="N340" s="7"/>
      <c r="O340" s="7"/>
      <c r="P340" s="9"/>
      <c r="Q340" s="7"/>
      <c r="R340" s="9">
        <f>'3_Defaults'!$D$44</f>
        <v>0</v>
      </c>
      <c r="S340" s="9"/>
      <c r="T340" s="10"/>
      <c r="U340" s="7">
        <f>'3_Defaults'!$D$40</f>
        <v>0</v>
      </c>
      <c r="V340" s="7">
        <f>'3_Defaults'!$D$41</f>
        <v>0</v>
      </c>
      <c r="W340" s="8">
        <f>'3_Defaults'!$D$42</f>
        <v>0</v>
      </c>
      <c r="X340" s="8">
        <f>'3_Defaults'!$D$43</f>
        <v>0</v>
      </c>
      <c r="Y340" s="7" t="str">
        <f>IF((OR('3_Defaults'!$F$25="Long Term Care Home",'3_Defaults'!$F$25="Retirement Home", '3_Defaults'!$F$25="Assisted Living Site")), '3_Defaults'!$E$25, "")</f>
        <v/>
      </c>
      <c r="Z340" s="7" t="str">
        <f>IFERROR(('3_Defaults'!$E$15),"")</f>
        <v/>
      </c>
    </row>
    <row r="341" spans="1:26" s="42" customFormat="1">
      <c r="A341" s="154"/>
      <c r="B341" s="155"/>
      <c r="C341" s="155"/>
      <c r="D341" s="156"/>
      <c r="E341" s="155"/>
      <c r="F341" s="8"/>
      <c r="G341" s="8"/>
      <c r="H341" s="8"/>
      <c r="I341" s="8"/>
      <c r="J341" s="8"/>
      <c r="K341" s="7">
        <f>'3_Defaults'!$D$45</f>
        <v>0</v>
      </c>
      <c r="L341" s="8"/>
      <c r="M341" s="8"/>
      <c r="N341" s="7"/>
      <c r="O341" s="7"/>
      <c r="P341" s="9"/>
      <c r="Q341" s="7"/>
      <c r="R341" s="9">
        <f>'3_Defaults'!$D$44</f>
        <v>0</v>
      </c>
      <c r="S341" s="9"/>
      <c r="T341" s="10"/>
      <c r="U341" s="7">
        <f>'3_Defaults'!$D$40</f>
        <v>0</v>
      </c>
      <c r="V341" s="7">
        <f>'3_Defaults'!$D$41</f>
        <v>0</v>
      </c>
      <c r="W341" s="8">
        <f>'3_Defaults'!$D$42</f>
        <v>0</v>
      </c>
      <c r="X341" s="8">
        <f>'3_Defaults'!$D$43</f>
        <v>0</v>
      </c>
      <c r="Y341" s="7" t="str">
        <f>IF((OR('3_Defaults'!$F$25="Long Term Care Home",'3_Defaults'!$F$25="Retirement Home", '3_Defaults'!$F$25="Assisted Living Site")), '3_Defaults'!$E$25, "")</f>
        <v/>
      </c>
      <c r="Z341" s="7" t="str">
        <f>IFERROR(('3_Defaults'!$E$15),"")</f>
        <v/>
      </c>
    </row>
    <row r="342" spans="1:26" s="42" customFormat="1">
      <c r="A342" s="154"/>
      <c r="B342" s="155"/>
      <c r="C342" s="155"/>
      <c r="D342" s="156"/>
      <c r="E342" s="155"/>
      <c r="F342" s="8"/>
      <c r="G342" s="8"/>
      <c r="H342" s="8"/>
      <c r="I342" s="8"/>
      <c r="J342" s="8"/>
      <c r="K342" s="7">
        <f>'3_Defaults'!$D$45</f>
        <v>0</v>
      </c>
      <c r="L342" s="8"/>
      <c r="M342" s="8"/>
      <c r="N342" s="7"/>
      <c r="O342" s="7"/>
      <c r="P342" s="9"/>
      <c r="Q342" s="7"/>
      <c r="R342" s="9">
        <f>'3_Defaults'!$D$44</f>
        <v>0</v>
      </c>
      <c r="S342" s="9"/>
      <c r="T342" s="10"/>
      <c r="U342" s="7">
        <f>'3_Defaults'!$D$40</f>
        <v>0</v>
      </c>
      <c r="V342" s="7">
        <f>'3_Defaults'!$D$41</f>
        <v>0</v>
      </c>
      <c r="W342" s="8">
        <f>'3_Defaults'!$D$42</f>
        <v>0</v>
      </c>
      <c r="X342" s="8">
        <f>'3_Defaults'!$D$43</f>
        <v>0</v>
      </c>
      <c r="Y342" s="7" t="str">
        <f>IF((OR('3_Defaults'!$F$25="Long Term Care Home",'3_Defaults'!$F$25="Retirement Home", '3_Defaults'!$F$25="Assisted Living Site")), '3_Defaults'!$E$25, "")</f>
        <v/>
      </c>
      <c r="Z342" s="7" t="str">
        <f>IFERROR(('3_Defaults'!$E$15),"")</f>
        <v/>
      </c>
    </row>
    <row r="343" spans="1:26" s="42" customFormat="1">
      <c r="A343" s="154"/>
      <c r="B343" s="155"/>
      <c r="C343" s="155"/>
      <c r="D343" s="156"/>
      <c r="E343" s="155"/>
      <c r="F343" s="8"/>
      <c r="G343" s="8"/>
      <c r="H343" s="8"/>
      <c r="I343" s="8"/>
      <c r="J343" s="8"/>
      <c r="K343" s="7">
        <f>'3_Defaults'!$D$45</f>
        <v>0</v>
      </c>
      <c r="L343" s="8"/>
      <c r="M343" s="8"/>
      <c r="N343" s="7"/>
      <c r="O343" s="7"/>
      <c r="P343" s="9"/>
      <c r="Q343" s="7"/>
      <c r="R343" s="9">
        <f>'3_Defaults'!$D$44</f>
        <v>0</v>
      </c>
      <c r="S343" s="9"/>
      <c r="T343" s="10"/>
      <c r="U343" s="7">
        <f>'3_Defaults'!$D$40</f>
        <v>0</v>
      </c>
      <c r="V343" s="7">
        <f>'3_Defaults'!$D$41</f>
        <v>0</v>
      </c>
      <c r="W343" s="8">
        <f>'3_Defaults'!$D$42</f>
        <v>0</v>
      </c>
      <c r="X343" s="8">
        <f>'3_Defaults'!$D$43</f>
        <v>0</v>
      </c>
      <c r="Y343" s="7" t="str">
        <f>IF((OR('3_Defaults'!$F$25="Long Term Care Home",'3_Defaults'!$F$25="Retirement Home", '3_Defaults'!$F$25="Assisted Living Site")), '3_Defaults'!$E$25, "")</f>
        <v/>
      </c>
      <c r="Z343" s="7" t="str">
        <f>IFERROR(('3_Defaults'!$E$15),"")</f>
        <v/>
      </c>
    </row>
    <row r="344" spans="1:26" s="42" customFormat="1">
      <c r="A344" s="154"/>
      <c r="B344" s="155"/>
      <c r="C344" s="155"/>
      <c r="D344" s="156"/>
      <c r="E344" s="155"/>
      <c r="F344" s="8"/>
      <c r="G344" s="8"/>
      <c r="H344" s="8"/>
      <c r="I344" s="8"/>
      <c r="J344" s="8"/>
      <c r="K344" s="7">
        <f>'3_Defaults'!$D$45</f>
        <v>0</v>
      </c>
      <c r="L344" s="8"/>
      <c r="M344" s="8"/>
      <c r="N344" s="7"/>
      <c r="O344" s="7"/>
      <c r="P344" s="9"/>
      <c r="Q344" s="7"/>
      <c r="R344" s="9">
        <f>'3_Defaults'!$D$44</f>
        <v>0</v>
      </c>
      <c r="S344" s="9"/>
      <c r="T344" s="10"/>
      <c r="U344" s="7">
        <f>'3_Defaults'!$D$40</f>
        <v>0</v>
      </c>
      <c r="V344" s="7">
        <f>'3_Defaults'!$D$41</f>
        <v>0</v>
      </c>
      <c r="W344" s="8">
        <f>'3_Defaults'!$D$42</f>
        <v>0</v>
      </c>
      <c r="X344" s="8">
        <f>'3_Defaults'!$D$43</f>
        <v>0</v>
      </c>
      <c r="Y344" s="7" t="str">
        <f>IF((OR('3_Defaults'!$F$25="Long Term Care Home",'3_Defaults'!$F$25="Retirement Home", '3_Defaults'!$F$25="Assisted Living Site")), '3_Defaults'!$E$25, "")</f>
        <v/>
      </c>
      <c r="Z344" s="7" t="str">
        <f>IFERROR(('3_Defaults'!$E$15),"")</f>
        <v/>
      </c>
    </row>
    <row r="345" spans="1:26" s="42" customFormat="1">
      <c r="A345" s="154"/>
      <c r="B345" s="155"/>
      <c r="C345" s="155"/>
      <c r="D345" s="156"/>
      <c r="E345" s="155"/>
      <c r="F345" s="8"/>
      <c r="G345" s="8"/>
      <c r="H345" s="8"/>
      <c r="I345" s="8"/>
      <c r="J345" s="8"/>
      <c r="K345" s="7">
        <f>'3_Defaults'!$D$45</f>
        <v>0</v>
      </c>
      <c r="L345" s="8"/>
      <c r="M345" s="8"/>
      <c r="N345" s="7"/>
      <c r="O345" s="7"/>
      <c r="P345" s="9"/>
      <c r="Q345" s="7"/>
      <c r="R345" s="9">
        <f>'3_Defaults'!$D$44</f>
        <v>0</v>
      </c>
      <c r="S345" s="9"/>
      <c r="T345" s="10"/>
      <c r="U345" s="7">
        <f>'3_Defaults'!$D$40</f>
        <v>0</v>
      </c>
      <c r="V345" s="7">
        <f>'3_Defaults'!$D$41</f>
        <v>0</v>
      </c>
      <c r="W345" s="8">
        <f>'3_Defaults'!$D$42</f>
        <v>0</v>
      </c>
      <c r="X345" s="8">
        <f>'3_Defaults'!$D$43</f>
        <v>0</v>
      </c>
      <c r="Y345" s="7" t="str">
        <f>IF((OR('3_Defaults'!$F$25="Long Term Care Home",'3_Defaults'!$F$25="Retirement Home", '3_Defaults'!$F$25="Assisted Living Site")), '3_Defaults'!$E$25, "")</f>
        <v/>
      </c>
      <c r="Z345" s="7" t="str">
        <f>IFERROR(('3_Defaults'!$E$15),"")</f>
        <v/>
      </c>
    </row>
    <row r="346" spans="1:26" s="42" customFormat="1">
      <c r="A346" s="154"/>
      <c r="B346" s="155"/>
      <c r="C346" s="155"/>
      <c r="D346" s="156"/>
      <c r="E346" s="155"/>
      <c r="F346" s="8"/>
      <c r="G346" s="8"/>
      <c r="H346" s="8"/>
      <c r="I346" s="8"/>
      <c r="J346" s="8"/>
      <c r="K346" s="7">
        <f>'3_Defaults'!$D$45</f>
        <v>0</v>
      </c>
      <c r="L346" s="8"/>
      <c r="M346" s="8"/>
      <c r="N346" s="7"/>
      <c r="O346" s="7"/>
      <c r="P346" s="9"/>
      <c r="Q346" s="7"/>
      <c r="R346" s="9">
        <f>'3_Defaults'!$D$44</f>
        <v>0</v>
      </c>
      <c r="S346" s="9"/>
      <c r="T346" s="10"/>
      <c r="U346" s="7">
        <f>'3_Defaults'!$D$40</f>
        <v>0</v>
      </c>
      <c r="V346" s="7">
        <f>'3_Defaults'!$D$41</f>
        <v>0</v>
      </c>
      <c r="W346" s="8">
        <f>'3_Defaults'!$D$42</f>
        <v>0</v>
      </c>
      <c r="X346" s="8">
        <f>'3_Defaults'!$D$43</f>
        <v>0</v>
      </c>
      <c r="Y346" s="7" t="str">
        <f>IF((OR('3_Defaults'!$F$25="Long Term Care Home",'3_Defaults'!$F$25="Retirement Home", '3_Defaults'!$F$25="Assisted Living Site")), '3_Defaults'!$E$25, "")</f>
        <v/>
      </c>
      <c r="Z346" s="7" t="str">
        <f>IFERROR(('3_Defaults'!$E$15),"")</f>
        <v/>
      </c>
    </row>
    <row r="347" spans="1:26" s="42" customFormat="1">
      <c r="A347" s="154"/>
      <c r="B347" s="155"/>
      <c r="C347" s="155"/>
      <c r="D347" s="156"/>
      <c r="E347" s="155"/>
      <c r="F347" s="8"/>
      <c r="G347" s="8"/>
      <c r="H347" s="8"/>
      <c r="I347" s="8"/>
      <c r="J347" s="8"/>
      <c r="K347" s="7">
        <f>'3_Defaults'!$D$45</f>
        <v>0</v>
      </c>
      <c r="L347" s="8"/>
      <c r="M347" s="8"/>
      <c r="N347" s="7"/>
      <c r="O347" s="7"/>
      <c r="P347" s="9"/>
      <c r="Q347" s="7"/>
      <c r="R347" s="9">
        <f>'3_Defaults'!$D$44</f>
        <v>0</v>
      </c>
      <c r="S347" s="9"/>
      <c r="T347" s="10"/>
      <c r="U347" s="7">
        <f>'3_Defaults'!$D$40</f>
        <v>0</v>
      </c>
      <c r="V347" s="7">
        <f>'3_Defaults'!$D$41</f>
        <v>0</v>
      </c>
      <c r="W347" s="8">
        <f>'3_Defaults'!$D$42</f>
        <v>0</v>
      </c>
      <c r="X347" s="8">
        <f>'3_Defaults'!$D$43</f>
        <v>0</v>
      </c>
      <c r="Y347" s="7" t="str">
        <f>IF((OR('3_Defaults'!$F$25="Long Term Care Home",'3_Defaults'!$F$25="Retirement Home", '3_Defaults'!$F$25="Assisted Living Site")), '3_Defaults'!$E$25, "")</f>
        <v/>
      </c>
      <c r="Z347" s="7" t="str">
        <f>IFERROR(('3_Defaults'!$E$15),"")</f>
        <v/>
      </c>
    </row>
    <row r="348" spans="1:26" s="42" customFormat="1">
      <c r="A348" s="154"/>
      <c r="B348" s="155"/>
      <c r="C348" s="155"/>
      <c r="D348" s="156"/>
      <c r="E348" s="155"/>
      <c r="F348" s="8"/>
      <c r="G348" s="8"/>
      <c r="H348" s="8"/>
      <c r="I348" s="8"/>
      <c r="J348" s="8"/>
      <c r="K348" s="7">
        <f>'3_Defaults'!$D$45</f>
        <v>0</v>
      </c>
      <c r="L348" s="8"/>
      <c r="M348" s="8"/>
      <c r="N348" s="7"/>
      <c r="O348" s="7"/>
      <c r="P348" s="9"/>
      <c r="Q348" s="7"/>
      <c r="R348" s="9">
        <f>'3_Defaults'!$D$44</f>
        <v>0</v>
      </c>
      <c r="S348" s="9"/>
      <c r="T348" s="10"/>
      <c r="U348" s="7">
        <f>'3_Defaults'!$D$40</f>
        <v>0</v>
      </c>
      <c r="V348" s="7">
        <f>'3_Defaults'!$D$41</f>
        <v>0</v>
      </c>
      <c r="W348" s="8">
        <f>'3_Defaults'!$D$42</f>
        <v>0</v>
      </c>
      <c r="X348" s="8">
        <f>'3_Defaults'!$D$43</f>
        <v>0</v>
      </c>
      <c r="Y348" s="7" t="str">
        <f>IF((OR('3_Defaults'!$F$25="Long Term Care Home",'3_Defaults'!$F$25="Retirement Home", '3_Defaults'!$F$25="Assisted Living Site")), '3_Defaults'!$E$25, "")</f>
        <v/>
      </c>
      <c r="Z348" s="7" t="str">
        <f>IFERROR(('3_Defaults'!$E$15),"")</f>
        <v/>
      </c>
    </row>
    <row r="349" spans="1:26" s="42" customFormat="1">
      <c r="A349" s="154"/>
      <c r="B349" s="155"/>
      <c r="C349" s="155"/>
      <c r="D349" s="156"/>
      <c r="E349" s="155"/>
      <c r="F349" s="8"/>
      <c r="G349" s="8"/>
      <c r="H349" s="8"/>
      <c r="I349" s="8"/>
      <c r="J349" s="8"/>
      <c r="K349" s="7">
        <f>'3_Defaults'!$D$45</f>
        <v>0</v>
      </c>
      <c r="L349" s="8"/>
      <c r="M349" s="8"/>
      <c r="N349" s="7"/>
      <c r="O349" s="7"/>
      <c r="P349" s="9"/>
      <c r="Q349" s="7"/>
      <c r="R349" s="9">
        <f>'3_Defaults'!$D$44</f>
        <v>0</v>
      </c>
      <c r="S349" s="9"/>
      <c r="T349" s="10"/>
      <c r="U349" s="7">
        <f>'3_Defaults'!$D$40</f>
        <v>0</v>
      </c>
      <c r="V349" s="7">
        <f>'3_Defaults'!$D$41</f>
        <v>0</v>
      </c>
      <c r="W349" s="8">
        <f>'3_Defaults'!$D$42</f>
        <v>0</v>
      </c>
      <c r="X349" s="8">
        <f>'3_Defaults'!$D$43</f>
        <v>0</v>
      </c>
      <c r="Y349" s="7" t="str">
        <f>IF((OR('3_Defaults'!$F$25="Long Term Care Home",'3_Defaults'!$F$25="Retirement Home", '3_Defaults'!$F$25="Assisted Living Site")), '3_Defaults'!$E$25, "")</f>
        <v/>
      </c>
      <c r="Z349" s="7" t="str">
        <f>IFERROR(('3_Defaults'!$E$15),"")</f>
        <v/>
      </c>
    </row>
    <row r="350" spans="1:26" s="42" customFormat="1">
      <c r="A350" s="154"/>
      <c r="B350" s="155"/>
      <c r="C350" s="155"/>
      <c r="D350" s="156"/>
      <c r="E350" s="155"/>
      <c r="F350" s="8"/>
      <c r="G350" s="8"/>
      <c r="H350" s="8"/>
      <c r="I350" s="8"/>
      <c r="J350" s="8"/>
      <c r="K350" s="7">
        <f>'3_Defaults'!$D$45</f>
        <v>0</v>
      </c>
      <c r="L350" s="8"/>
      <c r="M350" s="8"/>
      <c r="N350" s="7"/>
      <c r="O350" s="7"/>
      <c r="P350" s="9"/>
      <c r="Q350" s="7"/>
      <c r="R350" s="9">
        <f>'3_Defaults'!$D$44</f>
        <v>0</v>
      </c>
      <c r="S350" s="9"/>
      <c r="T350" s="10"/>
      <c r="U350" s="7">
        <f>'3_Defaults'!$D$40</f>
        <v>0</v>
      </c>
      <c r="V350" s="7">
        <f>'3_Defaults'!$D$41</f>
        <v>0</v>
      </c>
      <c r="W350" s="8">
        <f>'3_Defaults'!$D$42</f>
        <v>0</v>
      </c>
      <c r="X350" s="8">
        <f>'3_Defaults'!$D$43</f>
        <v>0</v>
      </c>
      <c r="Y350" s="7" t="str">
        <f>IF((OR('3_Defaults'!$F$25="Long Term Care Home",'3_Defaults'!$F$25="Retirement Home", '3_Defaults'!$F$25="Assisted Living Site")), '3_Defaults'!$E$25, "")</f>
        <v/>
      </c>
      <c r="Z350" s="7" t="str">
        <f>IFERROR(('3_Defaults'!$E$15),"")</f>
        <v/>
      </c>
    </row>
    <row r="351" spans="1:26" s="42" customFormat="1">
      <c r="A351" s="154"/>
      <c r="B351" s="155"/>
      <c r="C351" s="155"/>
      <c r="D351" s="156"/>
      <c r="E351" s="155"/>
      <c r="F351" s="8"/>
      <c r="G351" s="8"/>
      <c r="H351" s="8"/>
      <c r="I351" s="8"/>
      <c r="J351" s="8"/>
      <c r="K351" s="7">
        <f>'3_Defaults'!$D$45</f>
        <v>0</v>
      </c>
      <c r="L351" s="8"/>
      <c r="M351" s="8"/>
      <c r="N351" s="7"/>
      <c r="O351" s="7"/>
      <c r="P351" s="9"/>
      <c r="Q351" s="7"/>
      <c r="R351" s="9">
        <f>'3_Defaults'!$D$44</f>
        <v>0</v>
      </c>
      <c r="S351" s="9"/>
      <c r="T351" s="10"/>
      <c r="U351" s="7">
        <f>'3_Defaults'!$D$40</f>
        <v>0</v>
      </c>
      <c r="V351" s="7">
        <f>'3_Defaults'!$D$41</f>
        <v>0</v>
      </c>
      <c r="W351" s="8">
        <f>'3_Defaults'!$D$42</f>
        <v>0</v>
      </c>
      <c r="X351" s="8">
        <f>'3_Defaults'!$D$43</f>
        <v>0</v>
      </c>
      <c r="Y351" s="7" t="str">
        <f>IF((OR('3_Defaults'!$F$25="Long Term Care Home",'3_Defaults'!$F$25="Retirement Home", '3_Defaults'!$F$25="Assisted Living Site")), '3_Defaults'!$E$25, "")</f>
        <v/>
      </c>
      <c r="Z351" s="7" t="str">
        <f>IFERROR(('3_Defaults'!$E$15),"")</f>
        <v/>
      </c>
    </row>
    <row r="352" spans="1:26" s="42" customFormat="1">
      <c r="A352" s="154"/>
      <c r="B352" s="155"/>
      <c r="C352" s="155"/>
      <c r="D352" s="156"/>
      <c r="E352" s="155"/>
      <c r="F352" s="8"/>
      <c r="G352" s="8"/>
      <c r="H352" s="8"/>
      <c r="I352" s="8"/>
      <c r="J352" s="8"/>
      <c r="K352" s="7">
        <f>'3_Defaults'!$D$45</f>
        <v>0</v>
      </c>
      <c r="L352" s="8"/>
      <c r="M352" s="8"/>
      <c r="N352" s="7"/>
      <c r="O352" s="7"/>
      <c r="P352" s="9"/>
      <c r="Q352" s="7"/>
      <c r="R352" s="9">
        <f>'3_Defaults'!$D$44</f>
        <v>0</v>
      </c>
      <c r="S352" s="9"/>
      <c r="T352" s="10"/>
      <c r="U352" s="7">
        <f>'3_Defaults'!$D$40</f>
        <v>0</v>
      </c>
      <c r="V352" s="7">
        <f>'3_Defaults'!$D$41</f>
        <v>0</v>
      </c>
      <c r="W352" s="8">
        <f>'3_Defaults'!$D$42</f>
        <v>0</v>
      </c>
      <c r="X352" s="8">
        <f>'3_Defaults'!$D$43</f>
        <v>0</v>
      </c>
      <c r="Y352" s="7" t="str">
        <f>IF((OR('3_Defaults'!$F$25="Long Term Care Home",'3_Defaults'!$F$25="Retirement Home", '3_Defaults'!$F$25="Assisted Living Site")), '3_Defaults'!$E$25, "")</f>
        <v/>
      </c>
      <c r="Z352" s="7" t="str">
        <f>IFERROR(('3_Defaults'!$E$15),"")</f>
        <v/>
      </c>
    </row>
    <row r="353" spans="1:26" s="42" customFormat="1">
      <c r="A353" s="154"/>
      <c r="B353" s="155"/>
      <c r="C353" s="155"/>
      <c r="D353" s="156"/>
      <c r="E353" s="155"/>
      <c r="F353" s="8"/>
      <c r="G353" s="8"/>
      <c r="H353" s="8"/>
      <c r="I353" s="8"/>
      <c r="J353" s="8"/>
      <c r="K353" s="7">
        <f>'3_Defaults'!$D$45</f>
        <v>0</v>
      </c>
      <c r="L353" s="8"/>
      <c r="M353" s="8"/>
      <c r="N353" s="7"/>
      <c r="O353" s="7"/>
      <c r="P353" s="9"/>
      <c r="Q353" s="7"/>
      <c r="R353" s="9">
        <f>'3_Defaults'!$D$44</f>
        <v>0</v>
      </c>
      <c r="S353" s="9"/>
      <c r="T353" s="10"/>
      <c r="U353" s="7">
        <f>'3_Defaults'!$D$40</f>
        <v>0</v>
      </c>
      <c r="V353" s="7">
        <f>'3_Defaults'!$D$41</f>
        <v>0</v>
      </c>
      <c r="W353" s="8">
        <f>'3_Defaults'!$D$42</f>
        <v>0</v>
      </c>
      <c r="X353" s="8">
        <f>'3_Defaults'!$D$43</f>
        <v>0</v>
      </c>
      <c r="Y353" s="7" t="str">
        <f>IF((OR('3_Defaults'!$F$25="Long Term Care Home",'3_Defaults'!$F$25="Retirement Home", '3_Defaults'!$F$25="Assisted Living Site")), '3_Defaults'!$E$25, "")</f>
        <v/>
      </c>
      <c r="Z353" s="7" t="str">
        <f>IFERROR(('3_Defaults'!$E$15),"")</f>
        <v/>
      </c>
    </row>
    <row r="354" spans="1:26" s="42" customFormat="1">
      <c r="A354" s="154"/>
      <c r="B354" s="155"/>
      <c r="C354" s="155"/>
      <c r="D354" s="156"/>
      <c r="E354" s="155"/>
      <c r="F354" s="8"/>
      <c r="G354" s="8"/>
      <c r="H354" s="8"/>
      <c r="I354" s="8"/>
      <c r="J354" s="8"/>
      <c r="K354" s="7">
        <f>'3_Defaults'!$D$45</f>
        <v>0</v>
      </c>
      <c r="L354" s="8"/>
      <c r="M354" s="8"/>
      <c r="N354" s="7"/>
      <c r="O354" s="7"/>
      <c r="P354" s="9"/>
      <c r="Q354" s="7"/>
      <c r="R354" s="9">
        <f>'3_Defaults'!$D$44</f>
        <v>0</v>
      </c>
      <c r="S354" s="9"/>
      <c r="T354" s="10"/>
      <c r="U354" s="7">
        <f>'3_Defaults'!$D$40</f>
        <v>0</v>
      </c>
      <c r="V354" s="7">
        <f>'3_Defaults'!$D$41</f>
        <v>0</v>
      </c>
      <c r="W354" s="8">
        <f>'3_Defaults'!$D$42</f>
        <v>0</v>
      </c>
      <c r="X354" s="8">
        <f>'3_Defaults'!$D$43</f>
        <v>0</v>
      </c>
      <c r="Y354" s="7" t="str">
        <f>IF((OR('3_Defaults'!$F$25="Long Term Care Home",'3_Defaults'!$F$25="Retirement Home", '3_Defaults'!$F$25="Assisted Living Site")), '3_Defaults'!$E$25, "")</f>
        <v/>
      </c>
      <c r="Z354" s="7" t="str">
        <f>IFERROR(('3_Defaults'!$E$15),"")</f>
        <v/>
      </c>
    </row>
    <row r="355" spans="1:26" s="42" customFormat="1">
      <c r="A355" s="154"/>
      <c r="B355" s="155"/>
      <c r="C355" s="155"/>
      <c r="D355" s="156"/>
      <c r="E355" s="155"/>
      <c r="F355" s="8"/>
      <c r="G355" s="8"/>
      <c r="H355" s="8"/>
      <c r="I355" s="8"/>
      <c r="J355" s="8"/>
      <c r="K355" s="7">
        <f>'3_Defaults'!$D$45</f>
        <v>0</v>
      </c>
      <c r="L355" s="8"/>
      <c r="M355" s="8"/>
      <c r="N355" s="7"/>
      <c r="O355" s="7"/>
      <c r="P355" s="9"/>
      <c r="Q355" s="7"/>
      <c r="R355" s="9">
        <f>'3_Defaults'!$D$44</f>
        <v>0</v>
      </c>
      <c r="S355" s="9"/>
      <c r="T355" s="10"/>
      <c r="U355" s="7">
        <f>'3_Defaults'!$D$40</f>
        <v>0</v>
      </c>
      <c r="V355" s="7">
        <f>'3_Defaults'!$D$41</f>
        <v>0</v>
      </c>
      <c r="W355" s="8">
        <f>'3_Defaults'!$D$42</f>
        <v>0</v>
      </c>
      <c r="X355" s="8">
        <f>'3_Defaults'!$D$43</f>
        <v>0</v>
      </c>
      <c r="Y355" s="7" t="str">
        <f>IF((OR('3_Defaults'!$F$25="Long Term Care Home",'3_Defaults'!$F$25="Retirement Home", '3_Defaults'!$F$25="Assisted Living Site")), '3_Defaults'!$E$25, "")</f>
        <v/>
      </c>
      <c r="Z355" s="7" t="str">
        <f>IFERROR(('3_Defaults'!$E$15),"")</f>
        <v/>
      </c>
    </row>
    <row r="356" spans="1:26" s="42" customFormat="1">
      <c r="A356" s="154"/>
      <c r="B356" s="155"/>
      <c r="C356" s="155"/>
      <c r="D356" s="156"/>
      <c r="E356" s="155"/>
      <c r="F356" s="8"/>
      <c r="G356" s="8"/>
      <c r="H356" s="8"/>
      <c r="I356" s="8"/>
      <c r="J356" s="8"/>
      <c r="K356" s="7">
        <f>'3_Defaults'!$D$45</f>
        <v>0</v>
      </c>
      <c r="L356" s="8"/>
      <c r="M356" s="8"/>
      <c r="N356" s="7"/>
      <c r="O356" s="7"/>
      <c r="P356" s="9"/>
      <c r="Q356" s="7"/>
      <c r="R356" s="9">
        <f>'3_Defaults'!$D$44</f>
        <v>0</v>
      </c>
      <c r="S356" s="9"/>
      <c r="T356" s="10"/>
      <c r="U356" s="7">
        <f>'3_Defaults'!$D$40</f>
        <v>0</v>
      </c>
      <c r="V356" s="7">
        <f>'3_Defaults'!$D$41</f>
        <v>0</v>
      </c>
      <c r="W356" s="8">
        <f>'3_Defaults'!$D$42</f>
        <v>0</v>
      </c>
      <c r="X356" s="8">
        <f>'3_Defaults'!$D$43</f>
        <v>0</v>
      </c>
      <c r="Y356" s="7" t="str">
        <f>IF((OR('3_Defaults'!$F$25="Long Term Care Home",'3_Defaults'!$F$25="Retirement Home", '3_Defaults'!$F$25="Assisted Living Site")), '3_Defaults'!$E$25, "")</f>
        <v/>
      </c>
      <c r="Z356" s="7" t="str">
        <f>IFERROR(('3_Defaults'!$E$15),"")</f>
        <v/>
      </c>
    </row>
    <row r="357" spans="1:26" s="42" customFormat="1">
      <c r="A357" s="154"/>
      <c r="B357" s="155"/>
      <c r="C357" s="155"/>
      <c r="D357" s="156"/>
      <c r="E357" s="155"/>
      <c r="F357" s="8"/>
      <c r="G357" s="8"/>
      <c r="H357" s="8"/>
      <c r="I357" s="8"/>
      <c r="J357" s="8"/>
      <c r="K357" s="7">
        <f>'3_Defaults'!$D$45</f>
        <v>0</v>
      </c>
      <c r="L357" s="8"/>
      <c r="M357" s="8"/>
      <c r="N357" s="7"/>
      <c r="O357" s="7"/>
      <c r="P357" s="9"/>
      <c r="Q357" s="7"/>
      <c r="R357" s="9">
        <f>'3_Defaults'!$D$44</f>
        <v>0</v>
      </c>
      <c r="S357" s="9"/>
      <c r="T357" s="10"/>
      <c r="U357" s="7">
        <f>'3_Defaults'!$D$40</f>
        <v>0</v>
      </c>
      <c r="V357" s="7">
        <f>'3_Defaults'!$D$41</f>
        <v>0</v>
      </c>
      <c r="W357" s="8">
        <f>'3_Defaults'!$D$42</f>
        <v>0</v>
      </c>
      <c r="X357" s="8">
        <f>'3_Defaults'!$D$43</f>
        <v>0</v>
      </c>
      <c r="Y357" s="7" t="str">
        <f>IF((OR('3_Defaults'!$F$25="Long Term Care Home",'3_Defaults'!$F$25="Retirement Home", '3_Defaults'!$F$25="Assisted Living Site")), '3_Defaults'!$E$25, "")</f>
        <v/>
      </c>
      <c r="Z357" s="7" t="str">
        <f>IFERROR(('3_Defaults'!$E$15),"")</f>
        <v/>
      </c>
    </row>
    <row r="358" spans="1:26" s="42" customFormat="1">
      <c r="A358" s="154"/>
      <c r="B358" s="155"/>
      <c r="C358" s="155"/>
      <c r="D358" s="156"/>
      <c r="E358" s="155"/>
      <c r="F358" s="8"/>
      <c r="G358" s="8"/>
      <c r="H358" s="8"/>
      <c r="I358" s="8"/>
      <c r="J358" s="8"/>
      <c r="K358" s="7">
        <f>'3_Defaults'!$D$45</f>
        <v>0</v>
      </c>
      <c r="L358" s="8"/>
      <c r="M358" s="8"/>
      <c r="N358" s="7"/>
      <c r="O358" s="7"/>
      <c r="P358" s="9"/>
      <c r="Q358" s="7"/>
      <c r="R358" s="9">
        <f>'3_Defaults'!$D$44</f>
        <v>0</v>
      </c>
      <c r="S358" s="9"/>
      <c r="T358" s="10"/>
      <c r="U358" s="7">
        <f>'3_Defaults'!$D$40</f>
        <v>0</v>
      </c>
      <c r="V358" s="7">
        <f>'3_Defaults'!$D$41</f>
        <v>0</v>
      </c>
      <c r="W358" s="8">
        <f>'3_Defaults'!$D$42</f>
        <v>0</v>
      </c>
      <c r="X358" s="8">
        <f>'3_Defaults'!$D$43</f>
        <v>0</v>
      </c>
      <c r="Y358" s="7" t="str">
        <f>IF((OR('3_Defaults'!$F$25="Long Term Care Home",'3_Defaults'!$F$25="Retirement Home", '3_Defaults'!$F$25="Assisted Living Site")), '3_Defaults'!$E$25, "")</f>
        <v/>
      </c>
      <c r="Z358" s="7" t="str">
        <f>IFERROR(('3_Defaults'!$E$15),"")</f>
        <v/>
      </c>
    </row>
    <row r="359" spans="1:26" s="42" customFormat="1">
      <c r="A359" s="154"/>
      <c r="B359" s="155"/>
      <c r="C359" s="155"/>
      <c r="D359" s="156"/>
      <c r="E359" s="155"/>
      <c r="F359" s="8"/>
      <c r="G359" s="8"/>
      <c r="H359" s="8"/>
      <c r="I359" s="8"/>
      <c r="J359" s="8"/>
      <c r="K359" s="7">
        <f>'3_Defaults'!$D$45</f>
        <v>0</v>
      </c>
      <c r="L359" s="8"/>
      <c r="M359" s="8"/>
      <c r="N359" s="7"/>
      <c r="O359" s="7"/>
      <c r="P359" s="9"/>
      <c r="Q359" s="7"/>
      <c r="R359" s="9">
        <f>'3_Defaults'!$D$44</f>
        <v>0</v>
      </c>
      <c r="S359" s="9"/>
      <c r="T359" s="10"/>
      <c r="U359" s="7">
        <f>'3_Defaults'!$D$40</f>
        <v>0</v>
      </c>
      <c r="V359" s="7">
        <f>'3_Defaults'!$D$41</f>
        <v>0</v>
      </c>
      <c r="W359" s="8">
        <f>'3_Defaults'!$D$42</f>
        <v>0</v>
      </c>
      <c r="X359" s="8">
        <f>'3_Defaults'!$D$43</f>
        <v>0</v>
      </c>
      <c r="Y359" s="7" t="str">
        <f>IF((OR('3_Defaults'!$F$25="Long Term Care Home",'3_Defaults'!$F$25="Retirement Home", '3_Defaults'!$F$25="Assisted Living Site")), '3_Defaults'!$E$25, "")</f>
        <v/>
      </c>
      <c r="Z359" s="7" t="str">
        <f>IFERROR(('3_Defaults'!$E$15),"")</f>
        <v/>
      </c>
    </row>
    <row r="360" spans="1:26" s="42" customFormat="1">
      <c r="A360" s="154"/>
      <c r="B360" s="155"/>
      <c r="C360" s="155"/>
      <c r="D360" s="156"/>
      <c r="E360" s="155"/>
      <c r="F360" s="8"/>
      <c r="G360" s="8"/>
      <c r="H360" s="8"/>
      <c r="I360" s="8"/>
      <c r="J360" s="8"/>
      <c r="K360" s="7">
        <f>'3_Defaults'!$D$45</f>
        <v>0</v>
      </c>
      <c r="L360" s="8"/>
      <c r="M360" s="8"/>
      <c r="N360" s="7"/>
      <c r="O360" s="7"/>
      <c r="P360" s="9"/>
      <c r="Q360" s="7"/>
      <c r="R360" s="9">
        <f>'3_Defaults'!$D$44</f>
        <v>0</v>
      </c>
      <c r="S360" s="9"/>
      <c r="T360" s="10"/>
      <c r="U360" s="7">
        <f>'3_Defaults'!$D$40</f>
        <v>0</v>
      </c>
      <c r="V360" s="7">
        <f>'3_Defaults'!$D$41</f>
        <v>0</v>
      </c>
      <c r="W360" s="8">
        <f>'3_Defaults'!$D$42</f>
        <v>0</v>
      </c>
      <c r="X360" s="8">
        <f>'3_Defaults'!$D$43</f>
        <v>0</v>
      </c>
      <c r="Y360" s="7" t="str">
        <f>IF((OR('3_Defaults'!$F$25="Long Term Care Home",'3_Defaults'!$F$25="Retirement Home", '3_Defaults'!$F$25="Assisted Living Site")), '3_Defaults'!$E$25, "")</f>
        <v/>
      </c>
      <c r="Z360" s="7" t="str">
        <f>IFERROR(('3_Defaults'!$E$15),"")</f>
        <v/>
      </c>
    </row>
    <row r="361" spans="1:26" s="42" customFormat="1">
      <c r="A361" s="154"/>
      <c r="B361" s="155"/>
      <c r="C361" s="155"/>
      <c r="D361" s="156"/>
      <c r="E361" s="155"/>
      <c r="F361" s="8"/>
      <c r="G361" s="8"/>
      <c r="H361" s="8"/>
      <c r="I361" s="8"/>
      <c r="J361" s="8"/>
      <c r="K361" s="7">
        <f>'3_Defaults'!$D$45</f>
        <v>0</v>
      </c>
      <c r="L361" s="8"/>
      <c r="M361" s="8"/>
      <c r="N361" s="7"/>
      <c r="O361" s="7"/>
      <c r="P361" s="9"/>
      <c r="Q361" s="7"/>
      <c r="R361" s="9">
        <f>'3_Defaults'!$D$44</f>
        <v>0</v>
      </c>
      <c r="S361" s="9"/>
      <c r="T361" s="10"/>
      <c r="U361" s="7">
        <f>'3_Defaults'!$D$40</f>
        <v>0</v>
      </c>
      <c r="V361" s="7">
        <f>'3_Defaults'!$D$41</f>
        <v>0</v>
      </c>
      <c r="W361" s="8">
        <f>'3_Defaults'!$D$42</f>
        <v>0</v>
      </c>
      <c r="X361" s="8">
        <f>'3_Defaults'!$D$43</f>
        <v>0</v>
      </c>
      <c r="Y361" s="7" t="str">
        <f>IF((OR('3_Defaults'!$F$25="Long Term Care Home",'3_Defaults'!$F$25="Retirement Home", '3_Defaults'!$F$25="Assisted Living Site")), '3_Defaults'!$E$25, "")</f>
        <v/>
      </c>
      <c r="Z361" s="7" t="str">
        <f>IFERROR(('3_Defaults'!$E$15),"")</f>
        <v/>
      </c>
    </row>
    <row r="362" spans="1:26" s="42" customFormat="1">
      <c r="A362" s="154"/>
      <c r="B362" s="155"/>
      <c r="C362" s="155"/>
      <c r="D362" s="156"/>
      <c r="E362" s="155"/>
      <c r="F362" s="8"/>
      <c r="G362" s="8"/>
      <c r="H362" s="8"/>
      <c r="I362" s="8"/>
      <c r="J362" s="8"/>
      <c r="K362" s="7">
        <f>'3_Defaults'!$D$45</f>
        <v>0</v>
      </c>
      <c r="L362" s="8"/>
      <c r="M362" s="8"/>
      <c r="N362" s="7"/>
      <c r="O362" s="7"/>
      <c r="P362" s="9"/>
      <c r="Q362" s="7"/>
      <c r="R362" s="9">
        <f>'3_Defaults'!$D$44</f>
        <v>0</v>
      </c>
      <c r="S362" s="9"/>
      <c r="T362" s="10"/>
      <c r="U362" s="7">
        <f>'3_Defaults'!$D$40</f>
        <v>0</v>
      </c>
      <c r="V362" s="7">
        <f>'3_Defaults'!$D$41</f>
        <v>0</v>
      </c>
      <c r="W362" s="8">
        <f>'3_Defaults'!$D$42</f>
        <v>0</v>
      </c>
      <c r="X362" s="8">
        <f>'3_Defaults'!$D$43</f>
        <v>0</v>
      </c>
      <c r="Y362" s="7" t="str">
        <f>IF((OR('3_Defaults'!$F$25="Long Term Care Home",'3_Defaults'!$F$25="Retirement Home", '3_Defaults'!$F$25="Assisted Living Site")), '3_Defaults'!$E$25, "")</f>
        <v/>
      </c>
      <c r="Z362" s="7" t="str">
        <f>IFERROR(('3_Defaults'!$E$15),"")</f>
        <v/>
      </c>
    </row>
    <row r="363" spans="1:26" s="42" customFormat="1">
      <c r="A363" s="154"/>
      <c r="B363" s="155"/>
      <c r="C363" s="155"/>
      <c r="D363" s="156"/>
      <c r="E363" s="155"/>
      <c r="F363" s="8"/>
      <c r="G363" s="8"/>
      <c r="H363" s="8"/>
      <c r="I363" s="8"/>
      <c r="J363" s="8"/>
      <c r="K363" s="7">
        <f>'3_Defaults'!$D$45</f>
        <v>0</v>
      </c>
      <c r="L363" s="8"/>
      <c r="M363" s="8"/>
      <c r="N363" s="7"/>
      <c r="O363" s="7"/>
      <c r="P363" s="9"/>
      <c r="Q363" s="7"/>
      <c r="R363" s="9">
        <f>'3_Defaults'!$D$44</f>
        <v>0</v>
      </c>
      <c r="S363" s="9"/>
      <c r="T363" s="10"/>
      <c r="U363" s="7">
        <f>'3_Defaults'!$D$40</f>
        <v>0</v>
      </c>
      <c r="V363" s="7">
        <f>'3_Defaults'!$D$41</f>
        <v>0</v>
      </c>
      <c r="W363" s="8">
        <f>'3_Defaults'!$D$42</f>
        <v>0</v>
      </c>
      <c r="X363" s="8">
        <f>'3_Defaults'!$D$43</f>
        <v>0</v>
      </c>
      <c r="Y363" s="7" t="str">
        <f>IF((OR('3_Defaults'!$F$25="Long Term Care Home",'3_Defaults'!$F$25="Retirement Home", '3_Defaults'!$F$25="Assisted Living Site")), '3_Defaults'!$E$25, "")</f>
        <v/>
      </c>
      <c r="Z363" s="7" t="str">
        <f>IFERROR(('3_Defaults'!$E$15),"")</f>
        <v/>
      </c>
    </row>
    <row r="364" spans="1:26" s="42" customFormat="1">
      <c r="A364" s="154"/>
      <c r="B364" s="155"/>
      <c r="C364" s="155"/>
      <c r="D364" s="156"/>
      <c r="E364" s="155"/>
      <c r="F364" s="8"/>
      <c r="G364" s="8"/>
      <c r="H364" s="8"/>
      <c r="I364" s="8"/>
      <c r="J364" s="8"/>
      <c r="K364" s="7">
        <f>'3_Defaults'!$D$45</f>
        <v>0</v>
      </c>
      <c r="L364" s="8"/>
      <c r="M364" s="8"/>
      <c r="N364" s="7"/>
      <c r="O364" s="7"/>
      <c r="P364" s="9"/>
      <c r="Q364" s="7"/>
      <c r="R364" s="9">
        <f>'3_Defaults'!$D$44</f>
        <v>0</v>
      </c>
      <c r="S364" s="9"/>
      <c r="T364" s="10"/>
      <c r="U364" s="7">
        <f>'3_Defaults'!$D$40</f>
        <v>0</v>
      </c>
      <c r="V364" s="7">
        <f>'3_Defaults'!$D$41</f>
        <v>0</v>
      </c>
      <c r="W364" s="8">
        <f>'3_Defaults'!$D$42</f>
        <v>0</v>
      </c>
      <c r="X364" s="8">
        <f>'3_Defaults'!$D$43</f>
        <v>0</v>
      </c>
      <c r="Y364" s="7" t="str">
        <f>IF((OR('3_Defaults'!$F$25="Long Term Care Home",'3_Defaults'!$F$25="Retirement Home", '3_Defaults'!$F$25="Assisted Living Site")), '3_Defaults'!$E$25, "")</f>
        <v/>
      </c>
      <c r="Z364" s="7" t="str">
        <f>IFERROR(('3_Defaults'!$E$15),"")</f>
        <v/>
      </c>
    </row>
    <row r="365" spans="1:26" s="42" customFormat="1">
      <c r="A365" s="154"/>
      <c r="B365" s="155"/>
      <c r="C365" s="155"/>
      <c r="D365" s="156"/>
      <c r="E365" s="155"/>
      <c r="F365" s="8"/>
      <c r="G365" s="8"/>
      <c r="H365" s="8"/>
      <c r="I365" s="8"/>
      <c r="J365" s="8"/>
      <c r="K365" s="7">
        <f>'3_Defaults'!$D$45</f>
        <v>0</v>
      </c>
      <c r="L365" s="8"/>
      <c r="M365" s="8"/>
      <c r="N365" s="7"/>
      <c r="O365" s="7"/>
      <c r="P365" s="9"/>
      <c r="Q365" s="7"/>
      <c r="R365" s="9">
        <f>'3_Defaults'!$D$44</f>
        <v>0</v>
      </c>
      <c r="S365" s="9"/>
      <c r="T365" s="10"/>
      <c r="U365" s="7">
        <f>'3_Defaults'!$D$40</f>
        <v>0</v>
      </c>
      <c r="V365" s="7">
        <f>'3_Defaults'!$D$41</f>
        <v>0</v>
      </c>
      <c r="W365" s="8">
        <f>'3_Defaults'!$D$42</f>
        <v>0</v>
      </c>
      <c r="X365" s="8">
        <f>'3_Defaults'!$D$43</f>
        <v>0</v>
      </c>
      <c r="Y365" s="7" t="str">
        <f>IF((OR('3_Defaults'!$F$25="Long Term Care Home",'3_Defaults'!$F$25="Retirement Home", '3_Defaults'!$F$25="Assisted Living Site")), '3_Defaults'!$E$25, "")</f>
        <v/>
      </c>
      <c r="Z365" s="7" t="str">
        <f>IFERROR(('3_Defaults'!$E$15),"")</f>
        <v/>
      </c>
    </row>
    <row r="366" spans="1:26" s="42" customFormat="1">
      <c r="A366" s="154"/>
      <c r="B366" s="155"/>
      <c r="C366" s="155"/>
      <c r="D366" s="156"/>
      <c r="E366" s="155"/>
      <c r="F366" s="8"/>
      <c r="G366" s="8"/>
      <c r="H366" s="8"/>
      <c r="I366" s="8"/>
      <c r="J366" s="8"/>
      <c r="K366" s="7">
        <f>'3_Defaults'!$D$45</f>
        <v>0</v>
      </c>
      <c r="L366" s="8"/>
      <c r="M366" s="8"/>
      <c r="N366" s="7"/>
      <c r="O366" s="7"/>
      <c r="P366" s="9"/>
      <c r="Q366" s="7"/>
      <c r="R366" s="9">
        <f>'3_Defaults'!$D$44</f>
        <v>0</v>
      </c>
      <c r="S366" s="9"/>
      <c r="T366" s="10"/>
      <c r="U366" s="7">
        <f>'3_Defaults'!$D$40</f>
        <v>0</v>
      </c>
      <c r="V366" s="7">
        <f>'3_Defaults'!$D$41</f>
        <v>0</v>
      </c>
      <c r="W366" s="8">
        <f>'3_Defaults'!$D$42</f>
        <v>0</v>
      </c>
      <c r="X366" s="8">
        <f>'3_Defaults'!$D$43</f>
        <v>0</v>
      </c>
      <c r="Y366" s="7" t="str">
        <f>IF((OR('3_Defaults'!$F$25="Long Term Care Home",'3_Defaults'!$F$25="Retirement Home", '3_Defaults'!$F$25="Assisted Living Site")), '3_Defaults'!$E$25, "")</f>
        <v/>
      </c>
      <c r="Z366" s="7" t="str">
        <f>IFERROR(('3_Defaults'!$E$15),"")</f>
        <v/>
      </c>
    </row>
    <row r="367" spans="1:26" s="42" customFormat="1">
      <c r="A367" s="154"/>
      <c r="B367" s="155"/>
      <c r="C367" s="155"/>
      <c r="D367" s="156"/>
      <c r="E367" s="155"/>
      <c r="F367" s="8"/>
      <c r="G367" s="8"/>
      <c r="H367" s="8"/>
      <c r="I367" s="8"/>
      <c r="J367" s="8"/>
      <c r="K367" s="7">
        <f>'3_Defaults'!$D$45</f>
        <v>0</v>
      </c>
      <c r="L367" s="8"/>
      <c r="M367" s="8"/>
      <c r="N367" s="7"/>
      <c r="O367" s="7"/>
      <c r="P367" s="9"/>
      <c r="Q367" s="7"/>
      <c r="R367" s="9">
        <f>'3_Defaults'!$D$44</f>
        <v>0</v>
      </c>
      <c r="S367" s="9"/>
      <c r="T367" s="10"/>
      <c r="U367" s="7">
        <f>'3_Defaults'!$D$40</f>
        <v>0</v>
      </c>
      <c r="V367" s="7">
        <f>'3_Defaults'!$D$41</f>
        <v>0</v>
      </c>
      <c r="W367" s="8">
        <f>'3_Defaults'!$D$42</f>
        <v>0</v>
      </c>
      <c r="X367" s="8">
        <f>'3_Defaults'!$D$43</f>
        <v>0</v>
      </c>
      <c r="Y367" s="7" t="str">
        <f>IF((OR('3_Defaults'!$F$25="Long Term Care Home",'3_Defaults'!$F$25="Retirement Home", '3_Defaults'!$F$25="Assisted Living Site")), '3_Defaults'!$E$25, "")</f>
        <v/>
      </c>
      <c r="Z367" s="7" t="str">
        <f>IFERROR(('3_Defaults'!$E$15),"")</f>
        <v/>
      </c>
    </row>
    <row r="368" spans="1:26" s="42" customFormat="1">
      <c r="A368" s="154"/>
      <c r="B368" s="155"/>
      <c r="C368" s="155"/>
      <c r="D368" s="156"/>
      <c r="E368" s="155"/>
      <c r="F368" s="8"/>
      <c r="G368" s="8"/>
      <c r="H368" s="8"/>
      <c r="I368" s="8"/>
      <c r="J368" s="8"/>
      <c r="K368" s="7">
        <f>'3_Defaults'!$D$45</f>
        <v>0</v>
      </c>
      <c r="L368" s="8"/>
      <c r="M368" s="8"/>
      <c r="N368" s="7"/>
      <c r="O368" s="7"/>
      <c r="P368" s="9"/>
      <c r="Q368" s="7"/>
      <c r="R368" s="9">
        <f>'3_Defaults'!$D$44</f>
        <v>0</v>
      </c>
      <c r="S368" s="9"/>
      <c r="T368" s="10"/>
      <c r="U368" s="7">
        <f>'3_Defaults'!$D$40</f>
        <v>0</v>
      </c>
      <c r="V368" s="7">
        <f>'3_Defaults'!$D$41</f>
        <v>0</v>
      </c>
      <c r="W368" s="8">
        <f>'3_Defaults'!$D$42</f>
        <v>0</v>
      </c>
      <c r="X368" s="8">
        <f>'3_Defaults'!$D$43</f>
        <v>0</v>
      </c>
      <c r="Y368" s="7" t="str">
        <f>IF((OR('3_Defaults'!$F$25="Long Term Care Home",'3_Defaults'!$F$25="Retirement Home", '3_Defaults'!$F$25="Assisted Living Site")), '3_Defaults'!$E$25, "")</f>
        <v/>
      </c>
      <c r="Z368" s="7" t="str">
        <f>IFERROR(('3_Defaults'!$E$15),"")</f>
        <v/>
      </c>
    </row>
    <row r="369" spans="1:26" s="42" customFormat="1">
      <c r="A369" s="154"/>
      <c r="B369" s="155"/>
      <c r="C369" s="155"/>
      <c r="D369" s="156"/>
      <c r="E369" s="155"/>
      <c r="F369" s="8"/>
      <c r="G369" s="8"/>
      <c r="H369" s="8"/>
      <c r="I369" s="8"/>
      <c r="J369" s="8"/>
      <c r="K369" s="7">
        <f>'3_Defaults'!$D$45</f>
        <v>0</v>
      </c>
      <c r="L369" s="8"/>
      <c r="M369" s="8"/>
      <c r="N369" s="7"/>
      <c r="O369" s="7"/>
      <c r="P369" s="9"/>
      <c r="Q369" s="7"/>
      <c r="R369" s="9">
        <f>'3_Defaults'!$D$44</f>
        <v>0</v>
      </c>
      <c r="S369" s="9"/>
      <c r="T369" s="10"/>
      <c r="U369" s="7">
        <f>'3_Defaults'!$D$40</f>
        <v>0</v>
      </c>
      <c r="V369" s="7">
        <f>'3_Defaults'!$D$41</f>
        <v>0</v>
      </c>
      <c r="W369" s="8">
        <f>'3_Defaults'!$D$42</f>
        <v>0</v>
      </c>
      <c r="X369" s="8">
        <f>'3_Defaults'!$D$43</f>
        <v>0</v>
      </c>
      <c r="Y369" s="7" t="str">
        <f>IF((OR('3_Defaults'!$F$25="Long Term Care Home",'3_Defaults'!$F$25="Retirement Home", '3_Defaults'!$F$25="Assisted Living Site")), '3_Defaults'!$E$25, "")</f>
        <v/>
      </c>
      <c r="Z369" s="7" t="str">
        <f>IFERROR(('3_Defaults'!$E$15),"")</f>
        <v/>
      </c>
    </row>
    <row r="370" spans="1:26" s="42" customFormat="1">
      <c r="A370" s="154"/>
      <c r="B370" s="155"/>
      <c r="C370" s="155"/>
      <c r="D370" s="156"/>
      <c r="E370" s="155"/>
      <c r="F370" s="8"/>
      <c r="G370" s="8"/>
      <c r="H370" s="8"/>
      <c r="I370" s="8"/>
      <c r="J370" s="8"/>
      <c r="K370" s="7">
        <f>'3_Defaults'!$D$45</f>
        <v>0</v>
      </c>
      <c r="L370" s="8"/>
      <c r="M370" s="8"/>
      <c r="N370" s="7"/>
      <c r="O370" s="7"/>
      <c r="P370" s="9"/>
      <c r="Q370" s="7"/>
      <c r="R370" s="9">
        <f>'3_Defaults'!$D$44</f>
        <v>0</v>
      </c>
      <c r="S370" s="9"/>
      <c r="T370" s="10"/>
      <c r="U370" s="7">
        <f>'3_Defaults'!$D$40</f>
        <v>0</v>
      </c>
      <c r="V370" s="7">
        <f>'3_Defaults'!$D$41</f>
        <v>0</v>
      </c>
      <c r="W370" s="8">
        <f>'3_Defaults'!$D$42</f>
        <v>0</v>
      </c>
      <c r="X370" s="8">
        <f>'3_Defaults'!$D$43</f>
        <v>0</v>
      </c>
      <c r="Y370" s="7" t="str">
        <f>IF((OR('3_Defaults'!$F$25="Long Term Care Home",'3_Defaults'!$F$25="Retirement Home", '3_Defaults'!$F$25="Assisted Living Site")), '3_Defaults'!$E$25, "")</f>
        <v/>
      </c>
      <c r="Z370" s="7" t="str">
        <f>IFERROR(('3_Defaults'!$E$15),"")</f>
        <v/>
      </c>
    </row>
    <row r="371" spans="1:26" s="42" customFormat="1">
      <c r="A371" s="154"/>
      <c r="B371" s="155"/>
      <c r="C371" s="155"/>
      <c r="D371" s="156"/>
      <c r="E371" s="155"/>
      <c r="F371" s="8"/>
      <c r="G371" s="8"/>
      <c r="H371" s="8"/>
      <c r="I371" s="8"/>
      <c r="J371" s="8"/>
      <c r="K371" s="7">
        <f>'3_Defaults'!$D$45</f>
        <v>0</v>
      </c>
      <c r="L371" s="8"/>
      <c r="M371" s="8"/>
      <c r="N371" s="7"/>
      <c r="O371" s="7"/>
      <c r="P371" s="9"/>
      <c r="Q371" s="7"/>
      <c r="R371" s="9">
        <f>'3_Defaults'!$D$44</f>
        <v>0</v>
      </c>
      <c r="S371" s="9"/>
      <c r="T371" s="10"/>
      <c r="U371" s="7">
        <f>'3_Defaults'!$D$40</f>
        <v>0</v>
      </c>
      <c r="V371" s="7">
        <f>'3_Defaults'!$D$41</f>
        <v>0</v>
      </c>
      <c r="W371" s="8">
        <f>'3_Defaults'!$D$42</f>
        <v>0</v>
      </c>
      <c r="X371" s="8">
        <f>'3_Defaults'!$D$43</f>
        <v>0</v>
      </c>
      <c r="Y371" s="7" t="str">
        <f>IF((OR('3_Defaults'!$F$25="Long Term Care Home",'3_Defaults'!$F$25="Retirement Home", '3_Defaults'!$F$25="Assisted Living Site")), '3_Defaults'!$E$25, "")</f>
        <v/>
      </c>
      <c r="Z371" s="7" t="str">
        <f>IFERROR(('3_Defaults'!$E$15),"")</f>
        <v/>
      </c>
    </row>
    <row r="372" spans="1:26" s="42" customFormat="1">
      <c r="A372" s="154"/>
      <c r="B372" s="155"/>
      <c r="C372" s="155"/>
      <c r="D372" s="156"/>
      <c r="E372" s="155"/>
      <c r="F372" s="8"/>
      <c r="G372" s="8"/>
      <c r="H372" s="8"/>
      <c r="I372" s="8"/>
      <c r="J372" s="8"/>
      <c r="K372" s="7">
        <f>'3_Defaults'!$D$45</f>
        <v>0</v>
      </c>
      <c r="L372" s="8"/>
      <c r="M372" s="8"/>
      <c r="N372" s="7"/>
      <c r="O372" s="7"/>
      <c r="P372" s="9"/>
      <c r="Q372" s="7"/>
      <c r="R372" s="9">
        <f>'3_Defaults'!$D$44</f>
        <v>0</v>
      </c>
      <c r="S372" s="9"/>
      <c r="T372" s="10"/>
      <c r="U372" s="7">
        <f>'3_Defaults'!$D$40</f>
        <v>0</v>
      </c>
      <c r="V372" s="7">
        <f>'3_Defaults'!$D$41</f>
        <v>0</v>
      </c>
      <c r="W372" s="8">
        <f>'3_Defaults'!$D$42</f>
        <v>0</v>
      </c>
      <c r="X372" s="8">
        <f>'3_Defaults'!$D$43</f>
        <v>0</v>
      </c>
      <c r="Y372" s="7" t="str">
        <f>IF((OR('3_Defaults'!$F$25="Long Term Care Home",'3_Defaults'!$F$25="Retirement Home", '3_Defaults'!$F$25="Assisted Living Site")), '3_Defaults'!$E$25, "")</f>
        <v/>
      </c>
      <c r="Z372" s="7" t="str">
        <f>IFERROR(('3_Defaults'!$E$15),"")</f>
        <v/>
      </c>
    </row>
    <row r="373" spans="1:26" s="42" customFormat="1">
      <c r="A373" s="154"/>
      <c r="B373" s="155"/>
      <c r="C373" s="155"/>
      <c r="D373" s="156"/>
      <c r="E373" s="155"/>
      <c r="F373" s="8"/>
      <c r="G373" s="8"/>
      <c r="H373" s="8"/>
      <c r="I373" s="8"/>
      <c r="J373" s="8"/>
      <c r="K373" s="7">
        <f>'3_Defaults'!$D$45</f>
        <v>0</v>
      </c>
      <c r="L373" s="8"/>
      <c r="M373" s="8"/>
      <c r="N373" s="7"/>
      <c r="O373" s="7"/>
      <c r="P373" s="9"/>
      <c r="Q373" s="7"/>
      <c r="R373" s="9">
        <f>'3_Defaults'!$D$44</f>
        <v>0</v>
      </c>
      <c r="S373" s="9"/>
      <c r="T373" s="10"/>
      <c r="U373" s="7">
        <f>'3_Defaults'!$D$40</f>
        <v>0</v>
      </c>
      <c r="V373" s="7">
        <f>'3_Defaults'!$D$41</f>
        <v>0</v>
      </c>
      <c r="W373" s="8">
        <f>'3_Defaults'!$D$42</f>
        <v>0</v>
      </c>
      <c r="X373" s="8">
        <f>'3_Defaults'!$D$43</f>
        <v>0</v>
      </c>
      <c r="Y373" s="7" t="str">
        <f>IF((OR('3_Defaults'!$F$25="Long Term Care Home",'3_Defaults'!$F$25="Retirement Home", '3_Defaults'!$F$25="Assisted Living Site")), '3_Defaults'!$E$25, "")</f>
        <v/>
      </c>
      <c r="Z373" s="7" t="str">
        <f>IFERROR(('3_Defaults'!$E$15),"")</f>
        <v/>
      </c>
    </row>
    <row r="374" spans="1:26" s="42" customFormat="1">
      <c r="A374" s="154"/>
      <c r="B374" s="155"/>
      <c r="C374" s="155"/>
      <c r="D374" s="156"/>
      <c r="E374" s="155"/>
      <c r="F374" s="8"/>
      <c r="G374" s="8"/>
      <c r="H374" s="8"/>
      <c r="I374" s="8"/>
      <c r="J374" s="8"/>
      <c r="K374" s="7">
        <f>'3_Defaults'!$D$45</f>
        <v>0</v>
      </c>
      <c r="L374" s="8"/>
      <c r="M374" s="8"/>
      <c r="N374" s="7"/>
      <c r="O374" s="7"/>
      <c r="P374" s="9"/>
      <c r="Q374" s="7"/>
      <c r="R374" s="9">
        <f>'3_Defaults'!$D$44</f>
        <v>0</v>
      </c>
      <c r="S374" s="9"/>
      <c r="T374" s="10"/>
      <c r="U374" s="7">
        <f>'3_Defaults'!$D$40</f>
        <v>0</v>
      </c>
      <c r="V374" s="7">
        <f>'3_Defaults'!$D$41</f>
        <v>0</v>
      </c>
      <c r="W374" s="8">
        <f>'3_Defaults'!$D$42</f>
        <v>0</v>
      </c>
      <c r="X374" s="8">
        <f>'3_Defaults'!$D$43</f>
        <v>0</v>
      </c>
      <c r="Y374" s="7" t="str">
        <f>IF((OR('3_Defaults'!$F$25="Long Term Care Home",'3_Defaults'!$F$25="Retirement Home", '3_Defaults'!$F$25="Assisted Living Site")), '3_Defaults'!$E$25, "")</f>
        <v/>
      </c>
      <c r="Z374" s="7" t="str">
        <f>IFERROR(('3_Defaults'!$E$15),"")</f>
        <v/>
      </c>
    </row>
    <row r="375" spans="1:26" s="42" customFormat="1">
      <c r="A375" s="154"/>
      <c r="B375" s="155"/>
      <c r="C375" s="155"/>
      <c r="D375" s="156"/>
      <c r="E375" s="155"/>
      <c r="F375" s="8"/>
      <c r="G375" s="8"/>
      <c r="H375" s="8"/>
      <c r="I375" s="8"/>
      <c r="J375" s="8"/>
      <c r="K375" s="7">
        <f>'3_Defaults'!$D$45</f>
        <v>0</v>
      </c>
      <c r="L375" s="8"/>
      <c r="M375" s="8"/>
      <c r="N375" s="7"/>
      <c r="O375" s="7"/>
      <c r="P375" s="9"/>
      <c r="Q375" s="7"/>
      <c r="R375" s="9">
        <f>'3_Defaults'!$D$44</f>
        <v>0</v>
      </c>
      <c r="S375" s="9"/>
      <c r="T375" s="10"/>
      <c r="U375" s="7">
        <f>'3_Defaults'!$D$40</f>
        <v>0</v>
      </c>
      <c r="V375" s="7">
        <f>'3_Defaults'!$D$41</f>
        <v>0</v>
      </c>
      <c r="W375" s="8">
        <f>'3_Defaults'!$D$42</f>
        <v>0</v>
      </c>
      <c r="X375" s="8">
        <f>'3_Defaults'!$D$43</f>
        <v>0</v>
      </c>
      <c r="Y375" s="7" t="str">
        <f>IF((OR('3_Defaults'!$F$25="Long Term Care Home",'3_Defaults'!$F$25="Retirement Home", '3_Defaults'!$F$25="Assisted Living Site")), '3_Defaults'!$E$25, "")</f>
        <v/>
      </c>
      <c r="Z375" s="7" t="str">
        <f>IFERROR(('3_Defaults'!$E$15),"")</f>
        <v/>
      </c>
    </row>
    <row r="376" spans="1:26" s="42" customFormat="1">
      <c r="A376" s="154"/>
      <c r="B376" s="155"/>
      <c r="C376" s="155"/>
      <c r="D376" s="156"/>
      <c r="E376" s="155"/>
      <c r="F376" s="8"/>
      <c r="G376" s="8"/>
      <c r="H376" s="8"/>
      <c r="I376" s="8"/>
      <c r="J376" s="8"/>
      <c r="K376" s="7">
        <f>'3_Defaults'!$D$45</f>
        <v>0</v>
      </c>
      <c r="L376" s="8"/>
      <c r="M376" s="8"/>
      <c r="N376" s="7"/>
      <c r="O376" s="7"/>
      <c r="P376" s="9"/>
      <c r="Q376" s="7"/>
      <c r="R376" s="9">
        <f>'3_Defaults'!$D$44</f>
        <v>0</v>
      </c>
      <c r="S376" s="9"/>
      <c r="T376" s="10"/>
      <c r="U376" s="7">
        <f>'3_Defaults'!$D$40</f>
        <v>0</v>
      </c>
      <c r="V376" s="7">
        <f>'3_Defaults'!$D$41</f>
        <v>0</v>
      </c>
      <c r="W376" s="8">
        <f>'3_Defaults'!$D$42</f>
        <v>0</v>
      </c>
      <c r="X376" s="8">
        <f>'3_Defaults'!$D$43</f>
        <v>0</v>
      </c>
      <c r="Y376" s="7" t="str">
        <f>IF((OR('3_Defaults'!$F$25="Long Term Care Home",'3_Defaults'!$F$25="Retirement Home", '3_Defaults'!$F$25="Assisted Living Site")), '3_Defaults'!$E$25, "")</f>
        <v/>
      </c>
      <c r="Z376" s="7" t="str">
        <f>IFERROR(('3_Defaults'!$E$15),"")</f>
        <v/>
      </c>
    </row>
    <row r="377" spans="1:26" s="42" customFormat="1">
      <c r="A377" s="154"/>
      <c r="B377" s="155"/>
      <c r="C377" s="155"/>
      <c r="D377" s="156"/>
      <c r="E377" s="155"/>
      <c r="F377" s="8"/>
      <c r="G377" s="8"/>
      <c r="H377" s="8"/>
      <c r="I377" s="8"/>
      <c r="J377" s="8"/>
      <c r="K377" s="7">
        <f>'3_Defaults'!$D$45</f>
        <v>0</v>
      </c>
      <c r="L377" s="8"/>
      <c r="M377" s="8"/>
      <c r="N377" s="7"/>
      <c r="O377" s="7"/>
      <c r="P377" s="9"/>
      <c r="Q377" s="7"/>
      <c r="R377" s="9">
        <f>'3_Defaults'!$D$44</f>
        <v>0</v>
      </c>
      <c r="S377" s="9"/>
      <c r="T377" s="10"/>
      <c r="U377" s="7">
        <f>'3_Defaults'!$D$40</f>
        <v>0</v>
      </c>
      <c r="V377" s="7">
        <f>'3_Defaults'!$D$41</f>
        <v>0</v>
      </c>
      <c r="W377" s="8">
        <f>'3_Defaults'!$D$42</f>
        <v>0</v>
      </c>
      <c r="X377" s="8">
        <f>'3_Defaults'!$D$43</f>
        <v>0</v>
      </c>
      <c r="Y377" s="7" t="str">
        <f>IF((OR('3_Defaults'!$F$25="Long Term Care Home",'3_Defaults'!$F$25="Retirement Home", '3_Defaults'!$F$25="Assisted Living Site")), '3_Defaults'!$E$25, "")</f>
        <v/>
      </c>
      <c r="Z377" s="7" t="str">
        <f>IFERROR(('3_Defaults'!$E$15),"")</f>
        <v/>
      </c>
    </row>
    <row r="378" spans="1:26" s="42" customFormat="1">
      <c r="A378" s="154"/>
      <c r="B378" s="155"/>
      <c r="C378" s="155"/>
      <c r="D378" s="156"/>
      <c r="E378" s="155"/>
      <c r="F378" s="8"/>
      <c r="G378" s="8"/>
      <c r="H378" s="8"/>
      <c r="I378" s="8"/>
      <c r="J378" s="8"/>
      <c r="K378" s="7">
        <f>'3_Defaults'!$D$45</f>
        <v>0</v>
      </c>
      <c r="L378" s="8"/>
      <c r="M378" s="8"/>
      <c r="N378" s="7"/>
      <c r="O378" s="7"/>
      <c r="P378" s="9"/>
      <c r="Q378" s="7"/>
      <c r="R378" s="9">
        <f>'3_Defaults'!$D$44</f>
        <v>0</v>
      </c>
      <c r="S378" s="9"/>
      <c r="T378" s="10"/>
      <c r="U378" s="7">
        <f>'3_Defaults'!$D$40</f>
        <v>0</v>
      </c>
      <c r="V378" s="7">
        <f>'3_Defaults'!$D$41</f>
        <v>0</v>
      </c>
      <c r="W378" s="8">
        <f>'3_Defaults'!$D$42</f>
        <v>0</v>
      </c>
      <c r="X378" s="8">
        <f>'3_Defaults'!$D$43</f>
        <v>0</v>
      </c>
      <c r="Y378" s="7" t="str">
        <f>IF((OR('3_Defaults'!$F$25="Long Term Care Home",'3_Defaults'!$F$25="Retirement Home", '3_Defaults'!$F$25="Assisted Living Site")), '3_Defaults'!$E$25, "")</f>
        <v/>
      </c>
      <c r="Z378" s="7" t="str">
        <f>IFERROR(('3_Defaults'!$E$15),"")</f>
        <v/>
      </c>
    </row>
    <row r="379" spans="1:26" s="42" customFormat="1">
      <c r="A379" s="154"/>
      <c r="B379" s="155"/>
      <c r="C379" s="155"/>
      <c r="D379" s="156"/>
      <c r="E379" s="155"/>
      <c r="F379" s="8"/>
      <c r="G379" s="8"/>
      <c r="H379" s="8"/>
      <c r="I379" s="8"/>
      <c r="J379" s="8"/>
      <c r="K379" s="7">
        <f>'3_Defaults'!$D$45</f>
        <v>0</v>
      </c>
      <c r="L379" s="8"/>
      <c r="M379" s="8"/>
      <c r="N379" s="7"/>
      <c r="O379" s="7"/>
      <c r="P379" s="9"/>
      <c r="Q379" s="7"/>
      <c r="R379" s="9">
        <f>'3_Defaults'!$D$44</f>
        <v>0</v>
      </c>
      <c r="S379" s="9"/>
      <c r="T379" s="10"/>
      <c r="U379" s="7">
        <f>'3_Defaults'!$D$40</f>
        <v>0</v>
      </c>
      <c r="V379" s="7">
        <f>'3_Defaults'!$D$41</f>
        <v>0</v>
      </c>
      <c r="W379" s="8">
        <f>'3_Defaults'!$D$42</f>
        <v>0</v>
      </c>
      <c r="X379" s="8">
        <f>'3_Defaults'!$D$43</f>
        <v>0</v>
      </c>
      <c r="Y379" s="7" t="str">
        <f>IF((OR('3_Defaults'!$F$25="Long Term Care Home",'3_Defaults'!$F$25="Retirement Home", '3_Defaults'!$F$25="Assisted Living Site")), '3_Defaults'!$E$25, "")</f>
        <v/>
      </c>
      <c r="Z379" s="7" t="str">
        <f>IFERROR(('3_Defaults'!$E$15),"")</f>
        <v/>
      </c>
    </row>
    <row r="380" spans="1:26" s="42" customFormat="1">
      <c r="A380" s="154"/>
      <c r="B380" s="155"/>
      <c r="C380" s="155"/>
      <c r="D380" s="156"/>
      <c r="E380" s="155"/>
      <c r="F380" s="8"/>
      <c r="G380" s="8"/>
      <c r="H380" s="8"/>
      <c r="I380" s="8"/>
      <c r="J380" s="8"/>
      <c r="K380" s="7">
        <f>'3_Defaults'!$D$45</f>
        <v>0</v>
      </c>
      <c r="L380" s="8"/>
      <c r="M380" s="8"/>
      <c r="N380" s="7"/>
      <c r="O380" s="7"/>
      <c r="P380" s="9"/>
      <c r="Q380" s="7"/>
      <c r="R380" s="9">
        <f>'3_Defaults'!$D$44</f>
        <v>0</v>
      </c>
      <c r="S380" s="9"/>
      <c r="T380" s="10"/>
      <c r="U380" s="7">
        <f>'3_Defaults'!$D$40</f>
        <v>0</v>
      </c>
      <c r="V380" s="7">
        <f>'3_Defaults'!$D$41</f>
        <v>0</v>
      </c>
      <c r="W380" s="8">
        <f>'3_Defaults'!$D$42</f>
        <v>0</v>
      </c>
      <c r="X380" s="8">
        <f>'3_Defaults'!$D$43</f>
        <v>0</v>
      </c>
      <c r="Y380" s="7" t="str">
        <f>IF((OR('3_Defaults'!$F$25="Long Term Care Home",'3_Defaults'!$F$25="Retirement Home", '3_Defaults'!$F$25="Assisted Living Site")), '3_Defaults'!$E$25, "")</f>
        <v/>
      </c>
      <c r="Z380" s="7" t="str">
        <f>IFERROR(('3_Defaults'!$E$15),"")</f>
        <v/>
      </c>
    </row>
    <row r="381" spans="1:26" s="42" customFormat="1">
      <c r="A381" s="154"/>
      <c r="B381" s="155"/>
      <c r="C381" s="155"/>
      <c r="D381" s="156"/>
      <c r="E381" s="155"/>
      <c r="F381" s="8"/>
      <c r="G381" s="8"/>
      <c r="H381" s="8"/>
      <c r="I381" s="8"/>
      <c r="J381" s="8"/>
      <c r="K381" s="7">
        <f>'3_Defaults'!$D$45</f>
        <v>0</v>
      </c>
      <c r="L381" s="8"/>
      <c r="M381" s="8"/>
      <c r="N381" s="7"/>
      <c r="O381" s="7"/>
      <c r="P381" s="9"/>
      <c r="Q381" s="7"/>
      <c r="R381" s="9">
        <f>'3_Defaults'!$D$44</f>
        <v>0</v>
      </c>
      <c r="S381" s="9"/>
      <c r="T381" s="10"/>
      <c r="U381" s="7">
        <f>'3_Defaults'!$D$40</f>
        <v>0</v>
      </c>
      <c r="V381" s="7">
        <f>'3_Defaults'!$D$41</f>
        <v>0</v>
      </c>
      <c r="W381" s="8">
        <f>'3_Defaults'!$D$42</f>
        <v>0</v>
      </c>
      <c r="X381" s="8">
        <f>'3_Defaults'!$D$43</f>
        <v>0</v>
      </c>
      <c r="Y381" s="7" t="str">
        <f>IF((OR('3_Defaults'!$F$25="Long Term Care Home",'3_Defaults'!$F$25="Retirement Home", '3_Defaults'!$F$25="Assisted Living Site")), '3_Defaults'!$E$25, "")</f>
        <v/>
      </c>
      <c r="Z381" s="7" t="str">
        <f>IFERROR(('3_Defaults'!$E$15),"")</f>
        <v/>
      </c>
    </row>
    <row r="382" spans="1:26" s="42" customFormat="1">
      <c r="A382" s="154"/>
      <c r="B382" s="155"/>
      <c r="C382" s="155"/>
      <c r="D382" s="156"/>
      <c r="E382" s="155"/>
      <c r="F382" s="8"/>
      <c r="G382" s="8"/>
      <c r="H382" s="8"/>
      <c r="I382" s="8"/>
      <c r="J382" s="8"/>
      <c r="K382" s="7">
        <f>'3_Defaults'!$D$45</f>
        <v>0</v>
      </c>
      <c r="L382" s="8"/>
      <c r="M382" s="8"/>
      <c r="N382" s="7"/>
      <c r="O382" s="7"/>
      <c r="P382" s="9"/>
      <c r="Q382" s="7"/>
      <c r="R382" s="9">
        <f>'3_Defaults'!$D$44</f>
        <v>0</v>
      </c>
      <c r="S382" s="9"/>
      <c r="T382" s="10"/>
      <c r="U382" s="7">
        <f>'3_Defaults'!$D$40</f>
        <v>0</v>
      </c>
      <c r="V382" s="7">
        <f>'3_Defaults'!$D$41</f>
        <v>0</v>
      </c>
      <c r="W382" s="8">
        <f>'3_Defaults'!$D$42</f>
        <v>0</v>
      </c>
      <c r="X382" s="8">
        <f>'3_Defaults'!$D$43</f>
        <v>0</v>
      </c>
      <c r="Y382" s="7" t="str">
        <f>IF((OR('3_Defaults'!$F$25="Long Term Care Home",'3_Defaults'!$F$25="Retirement Home", '3_Defaults'!$F$25="Assisted Living Site")), '3_Defaults'!$E$25, "")</f>
        <v/>
      </c>
      <c r="Z382" s="7" t="str">
        <f>IFERROR(('3_Defaults'!$E$15),"")</f>
        <v/>
      </c>
    </row>
    <row r="383" spans="1:26" s="42" customFormat="1">
      <c r="A383" s="154"/>
      <c r="B383" s="155"/>
      <c r="C383" s="155"/>
      <c r="D383" s="156"/>
      <c r="E383" s="155"/>
      <c r="F383" s="8"/>
      <c r="G383" s="8"/>
      <c r="H383" s="8"/>
      <c r="I383" s="8"/>
      <c r="J383" s="8"/>
      <c r="K383" s="7">
        <f>'3_Defaults'!$D$45</f>
        <v>0</v>
      </c>
      <c r="L383" s="8"/>
      <c r="M383" s="8"/>
      <c r="N383" s="7"/>
      <c r="O383" s="7"/>
      <c r="P383" s="9"/>
      <c r="Q383" s="7"/>
      <c r="R383" s="9">
        <f>'3_Defaults'!$D$44</f>
        <v>0</v>
      </c>
      <c r="S383" s="9"/>
      <c r="T383" s="10"/>
      <c r="U383" s="7">
        <f>'3_Defaults'!$D$40</f>
        <v>0</v>
      </c>
      <c r="V383" s="7">
        <f>'3_Defaults'!$D$41</f>
        <v>0</v>
      </c>
      <c r="W383" s="8">
        <f>'3_Defaults'!$D$42</f>
        <v>0</v>
      </c>
      <c r="X383" s="8">
        <f>'3_Defaults'!$D$43</f>
        <v>0</v>
      </c>
      <c r="Y383" s="7" t="str">
        <f>IF((OR('3_Defaults'!$F$25="Long Term Care Home",'3_Defaults'!$F$25="Retirement Home", '3_Defaults'!$F$25="Assisted Living Site")), '3_Defaults'!$E$25, "")</f>
        <v/>
      </c>
      <c r="Z383" s="7" t="str">
        <f>IFERROR(('3_Defaults'!$E$15),"")</f>
        <v/>
      </c>
    </row>
    <row r="384" spans="1:26" s="42" customFormat="1">
      <c r="A384" s="154"/>
      <c r="B384" s="155"/>
      <c r="C384" s="155"/>
      <c r="D384" s="156"/>
      <c r="E384" s="155"/>
      <c r="F384" s="8"/>
      <c r="G384" s="8"/>
      <c r="H384" s="8"/>
      <c r="I384" s="8"/>
      <c r="J384" s="8"/>
      <c r="K384" s="7">
        <f>'3_Defaults'!$D$45</f>
        <v>0</v>
      </c>
      <c r="L384" s="8"/>
      <c r="M384" s="8"/>
      <c r="N384" s="7"/>
      <c r="O384" s="7"/>
      <c r="P384" s="9"/>
      <c r="Q384" s="7"/>
      <c r="R384" s="9">
        <f>'3_Defaults'!$D$44</f>
        <v>0</v>
      </c>
      <c r="S384" s="9"/>
      <c r="T384" s="10"/>
      <c r="U384" s="7">
        <f>'3_Defaults'!$D$40</f>
        <v>0</v>
      </c>
      <c r="V384" s="7">
        <f>'3_Defaults'!$D$41</f>
        <v>0</v>
      </c>
      <c r="W384" s="8">
        <f>'3_Defaults'!$D$42</f>
        <v>0</v>
      </c>
      <c r="X384" s="8">
        <f>'3_Defaults'!$D$43</f>
        <v>0</v>
      </c>
      <c r="Y384" s="7" t="str">
        <f>IF((OR('3_Defaults'!$F$25="Long Term Care Home",'3_Defaults'!$F$25="Retirement Home", '3_Defaults'!$F$25="Assisted Living Site")), '3_Defaults'!$E$25, "")</f>
        <v/>
      </c>
      <c r="Z384" s="7" t="str">
        <f>IFERROR(('3_Defaults'!$E$15),"")</f>
        <v/>
      </c>
    </row>
    <row r="385" spans="1:26" s="42" customFormat="1">
      <c r="A385" s="154"/>
      <c r="B385" s="155"/>
      <c r="C385" s="155"/>
      <c r="D385" s="156"/>
      <c r="E385" s="155"/>
      <c r="F385" s="8"/>
      <c r="G385" s="8"/>
      <c r="H385" s="8"/>
      <c r="I385" s="8"/>
      <c r="J385" s="8"/>
      <c r="K385" s="7">
        <f>'3_Defaults'!$D$45</f>
        <v>0</v>
      </c>
      <c r="L385" s="8"/>
      <c r="M385" s="8"/>
      <c r="N385" s="7"/>
      <c r="O385" s="7"/>
      <c r="P385" s="9"/>
      <c r="Q385" s="7"/>
      <c r="R385" s="9">
        <f>'3_Defaults'!$D$44</f>
        <v>0</v>
      </c>
      <c r="S385" s="9"/>
      <c r="T385" s="10"/>
      <c r="U385" s="7">
        <f>'3_Defaults'!$D$40</f>
        <v>0</v>
      </c>
      <c r="V385" s="7">
        <f>'3_Defaults'!$D$41</f>
        <v>0</v>
      </c>
      <c r="W385" s="8">
        <f>'3_Defaults'!$D$42</f>
        <v>0</v>
      </c>
      <c r="X385" s="8">
        <f>'3_Defaults'!$D$43</f>
        <v>0</v>
      </c>
      <c r="Y385" s="7" t="str">
        <f>IF((OR('3_Defaults'!$F$25="Long Term Care Home",'3_Defaults'!$F$25="Retirement Home", '3_Defaults'!$F$25="Assisted Living Site")), '3_Defaults'!$E$25, "")</f>
        <v/>
      </c>
      <c r="Z385" s="7" t="str">
        <f>IFERROR(('3_Defaults'!$E$15),"")</f>
        <v/>
      </c>
    </row>
    <row r="386" spans="1:26" s="42" customFormat="1">
      <c r="A386" s="154"/>
      <c r="B386" s="155"/>
      <c r="C386" s="155"/>
      <c r="D386" s="156"/>
      <c r="E386" s="155"/>
      <c r="F386" s="8"/>
      <c r="G386" s="8"/>
      <c r="H386" s="8"/>
      <c r="I386" s="8"/>
      <c r="J386" s="8"/>
      <c r="K386" s="7">
        <f>'3_Defaults'!$D$45</f>
        <v>0</v>
      </c>
      <c r="L386" s="8"/>
      <c r="M386" s="8"/>
      <c r="N386" s="7"/>
      <c r="O386" s="7"/>
      <c r="P386" s="9"/>
      <c r="Q386" s="7"/>
      <c r="R386" s="9">
        <f>'3_Defaults'!$D$44</f>
        <v>0</v>
      </c>
      <c r="S386" s="9"/>
      <c r="T386" s="10"/>
      <c r="U386" s="7">
        <f>'3_Defaults'!$D$40</f>
        <v>0</v>
      </c>
      <c r="V386" s="7">
        <f>'3_Defaults'!$D$41</f>
        <v>0</v>
      </c>
      <c r="W386" s="8">
        <f>'3_Defaults'!$D$42</f>
        <v>0</v>
      </c>
      <c r="X386" s="8">
        <f>'3_Defaults'!$D$43</f>
        <v>0</v>
      </c>
      <c r="Y386" s="7" t="str">
        <f>IF((OR('3_Defaults'!$F$25="Long Term Care Home",'3_Defaults'!$F$25="Retirement Home", '3_Defaults'!$F$25="Assisted Living Site")), '3_Defaults'!$E$25, "")</f>
        <v/>
      </c>
      <c r="Z386" s="7" t="str">
        <f>IFERROR(('3_Defaults'!$E$15),"")</f>
        <v/>
      </c>
    </row>
    <row r="387" spans="1:26" s="42" customFormat="1">
      <c r="A387" s="154"/>
      <c r="B387" s="155"/>
      <c r="C387" s="155"/>
      <c r="D387" s="156"/>
      <c r="E387" s="155"/>
      <c r="F387" s="8"/>
      <c r="G387" s="8"/>
      <c r="H387" s="8"/>
      <c r="I387" s="8"/>
      <c r="J387" s="8"/>
      <c r="K387" s="7">
        <f>'3_Defaults'!$D$45</f>
        <v>0</v>
      </c>
      <c r="L387" s="8"/>
      <c r="M387" s="8"/>
      <c r="N387" s="7"/>
      <c r="O387" s="7"/>
      <c r="P387" s="9"/>
      <c r="Q387" s="7"/>
      <c r="R387" s="9">
        <f>'3_Defaults'!$D$44</f>
        <v>0</v>
      </c>
      <c r="S387" s="9"/>
      <c r="T387" s="10"/>
      <c r="U387" s="7">
        <f>'3_Defaults'!$D$40</f>
        <v>0</v>
      </c>
      <c r="V387" s="7">
        <f>'3_Defaults'!$D$41</f>
        <v>0</v>
      </c>
      <c r="W387" s="8">
        <f>'3_Defaults'!$D$42</f>
        <v>0</v>
      </c>
      <c r="X387" s="8">
        <f>'3_Defaults'!$D$43</f>
        <v>0</v>
      </c>
      <c r="Y387" s="7" t="str">
        <f>IF((OR('3_Defaults'!$F$25="Long Term Care Home",'3_Defaults'!$F$25="Retirement Home", '3_Defaults'!$F$25="Assisted Living Site")), '3_Defaults'!$E$25, "")</f>
        <v/>
      </c>
      <c r="Z387" s="7" t="str">
        <f>IFERROR(('3_Defaults'!$E$15),"")</f>
        <v/>
      </c>
    </row>
    <row r="388" spans="1:26" s="42" customFormat="1">
      <c r="A388" s="154"/>
      <c r="B388" s="155"/>
      <c r="C388" s="155"/>
      <c r="D388" s="156"/>
      <c r="E388" s="155"/>
      <c r="F388" s="8"/>
      <c r="G388" s="8"/>
      <c r="H388" s="8"/>
      <c r="I388" s="8"/>
      <c r="J388" s="8"/>
      <c r="K388" s="7">
        <f>'3_Defaults'!$D$45</f>
        <v>0</v>
      </c>
      <c r="L388" s="8"/>
      <c r="M388" s="8"/>
      <c r="N388" s="7"/>
      <c r="O388" s="7"/>
      <c r="P388" s="9"/>
      <c r="Q388" s="7"/>
      <c r="R388" s="9">
        <f>'3_Defaults'!$D$44</f>
        <v>0</v>
      </c>
      <c r="S388" s="9"/>
      <c r="T388" s="10"/>
      <c r="U388" s="7">
        <f>'3_Defaults'!$D$40</f>
        <v>0</v>
      </c>
      <c r="V388" s="7">
        <f>'3_Defaults'!$D$41</f>
        <v>0</v>
      </c>
      <c r="W388" s="8">
        <f>'3_Defaults'!$D$42</f>
        <v>0</v>
      </c>
      <c r="X388" s="8">
        <f>'3_Defaults'!$D$43</f>
        <v>0</v>
      </c>
      <c r="Y388" s="7" t="str">
        <f>IF((OR('3_Defaults'!$F$25="Long Term Care Home",'3_Defaults'!$F$25="Retirement Home", '3_Defaults'!$F$25="Assisted Living Site")), '3_Defaults'!$E$25, "")</f>
        <v/>
      </c>
      <c r="Z388" s="7" t="str">
        <f>IFERROR(('3_Defaults'!$E$15),"")</f>
        <v/>
      </c>
    </row>
    <row r="389" spans="1:26" s="42" customFormat="1">
      <c r="A389" s="154"/>
      <c r="B389" s="155"/>
      <c r="C389" s="155"/>
      <c r="D389" s="156"/>
      <c r="E389" s="155"/>
      <c r="F389" s="8"/>
      <c r="G389" s="8"/>
      <c r="H389" s="8"/>
      <c r="I389" s="8"/>
      <c r="J389" s="8"/>
      <c r="K389" s="7">
        <f>'3_Defaults'!$D$45</f>
        <v>0</v>
      </c>
      <c r="L389" s="8"/>
      <c r="M389" s="8"/>
      <c r="N389" s="7"/>
      <c r="O389" s="7"/>
      <c r="P389" s="9"/>
      <c r="Q389" s="7"/>
      <c r="R389" s="9">
        <f>'3_Defaults'!$D$44</f>
        <v>0</v>
      </c>
      <c r="S389" s="9"/>
      <c r="T389" s="10"/>
      <c r="U389" s="7">
        <f>'3_Defaults'!$D$40</f>
        <v>0</v>
      </c>
      <c r="V389" s="7">
        <f>'3_Defaults'!$D$41</f>
        <v>0</v>
      </c>
      <c r="W389" s="8">
        <f>'3_Defaults'!$D$42</f>
        <v>0</v>
      </c>
      <c r="X389" s="8">
        <f>'3_Defaults'!$D$43</f>
        <v>0</v>
      </c>
      <c r="Y389" s="7" t="str">
        <f>IF((OR('3_Defaults'!$F$25="Long Term Care Home",'3_Defaults'!$F$25="Retirement Home", '3_Defaults'!$F$25="Assisted Living Site")), '3_Defaults'!$E$25, "")</f>
        <v/>
      </c>
      <c r="Z389" s="7" t="str">
        <f>IFERROR(('3_Defaults'!$E$15),"")</f>
        <v/>
      </c>
    </row>
    <row r="390" spans="1:26" s="42" customFormat="1">
      <c r="A390" s="154"/>
      <c r="B390" s="155"/>
      <c r="C390" s="155"/>
      <c r="D390" s="156"/>
      <c r="E390" s="155"/>
      <c r="F390" s="8"/>
      <c r="G390" s="8"/>
      <c r="H390" s="8"/>
      <c r="I390" s="8"/>
      <c r="J390" s="8"/>
      <c r="K390" s="7">
        <f>'3_Defaults'!$D$45</f>
        <v>0</v>
      </c>
      <c r="L390" s="8"/>
      <c r="M390" s="8"/>
      <c r="N390" s="7"/>
      <c r="O390" s="7"/>
      <c r="P390" s="9"/>
      <c r="Q390" s="7"/>
      <c r="R390" s="9">
        <f>'3_Defaults'!$D$44</f>
        <v>0</v>
      </c>
      <c r="S390" s="9"/>
      <c r="T390" s="10"/>
      <c r="U390" s="7">
        <f>'3_Defaults'!$D$40</f>
        <v>0</v>
      </c>
      <c r="V390" s="7">
        <f>'3_Defaults'!$D$41</f>
        <v>0</v>
      </c>
      <c r="W390" s="8">
        <f>'3_Defaults'!$D$42</f>
        <v>0</v>
      </c>
      <c r="X390" s="8">
        <f>'3_Defaults'!$D$43</f>
        <v>0</v>
      </c>
      <c r="Y390" s="7" t="str">
        <f>IF((OR('3_Defaults'!$F$25="Long Term Care Home",'3_Defaults'!$F$25="Retirement Home", '3_Defaults'!$F$25="Assisted Living Site")), '3_Defaults'!$E$25, "")</f>
        <v/>
      </c>
      <c r="Z390" s="7" t="str">
        <f>IFERROR(('3_Defaults'!$E$15),"")</f>
        <v/>
      </c>
    </row>
    <row r="391" spans="1:26" s="42" customFormat="1">
      <c r="A391" s="154"/>
      <c r="B391" s="155"/>
      <c r="C391" s="155"/>
      <c r="D391" s="156"/>
      <c r="E391" s="155"/>
      <c r="F391" s="8"/>
      <c r="G391" s="8"/>
      <c r="H391" s="8"/>
      <c r="I391" s="8"/>
      <c r="J391" s="8"/>
      <c r="K391" s="7">
        <f>'3_Defaults'!$D$45</f>
        <v>0</v>
      </c>
      <c r="L391" s="8"/>
      <c r="M391" s="8"/>
      <c r="N391" s="7"/>
      <c r="O391" s="7"/>
      <c r="P391" s="9"/>
      <c r="Q391" s="7"/>
      <c r="R391" s="9">
        <f>'3_Defaults'!$D$44</f>
        <v>0</v>
      </c>
      <c r="S391" s="9"/>
      <c r="T391" s="10"/>
      <c r="U391" s="7">
        <f>'3_Defaults'!$D$40</f>
        <v>0</v>
      </c>
      <c r="V391" s="7">
        <f>'3_Defaults'!$D$41</f>
        <v>0</v>
      </c>
      <c r="W391" s="8">
        <f>'3_Defaults'!$D$42</f>
        <v>0</v>
      </c>
      <c r="X391" s="8">
        <f>'3_Defaults'!$D$43</f>
        <v>0</v>
      </c>
      <c r="Y391" s="7" t="str">
        <f>IF((OR('3_Defaults'!$F$25="Long Term Care Home",'3_Defaults'!$F$25="Retirement Home", '3_Defaults'!$F$25="Assisted Living Site")), '3_Defaults'!$E$25, "")</f>
        <v/>
      </c>
      <c r="Z391" s="7" t="str">
        <f>IFERROR(('3_Defaults'!$E$15),"")</f>
        <v/>
      </c>
    </row>
    <row r="392" spans="1:26" s="42" customFormat="1">
      <c r="A392" s="154"/>
      <c r="B392" s="155"/>
      <c r="C392" s="155"/>
      <c r="D392" s="156"/>
      <c r="E392" s="155"/>
      <c r="F392" s="8"/>
      <c r="G392" s="8"/>
      <c r="H392" s="8"/>
      <c r="I392" s="8"/>
      <c r="J392" s="8"/>
      <c r="K392" s="7">
        <f>'3_Defaults'!$D$45</f>
        <v>0</v>
      </c>
      <c r="L392" s="8"/>
      <c r="M392" s="8"/>
      <c r="N392" s="7"/>
      <c r="O392" s="7"/>
      <c r="P392" s="9"/>
      <c r="Q392" s="7"/>
      <c r="R392" s="9">
        <f>'3_Defaults'!$D$44</f>
        <v>0</v>
      </c>
      <c r="S392" s="9"/>
      <c r="T392" s="10"/>
      <c r="U392" s="7">
        <f>'3_Defaults'!$D$40</f>
        <v>0</v>
      </c>
      <c r="V392" s="7">
        <f>'3_Defaults'!$D$41</f>
        <v>0</v>
      </c>
      <c r="W392" s="8">
        <f>'3_Defaults'!$D$42</f>
        <v>0</v>
      </c>
      <c r="X392" s="8">
        <f>'3_Defaults'!$D$43</f>
        <v>0</v>
      </c>
      <c r="Y392" s="7" t="str">
        <f>IF((OR('3_Defaults'!$F$25="Long Term Care Home",'3_Defaults'!$F$25="Retirement Home", '3_Defaults'!$F$25="Assisted Living Site")), '3_Defaults'!$E$25, "")</f>
        <v/>
      </c>
      <c r="Z392" s="7" t="str">
        <f>IFERROR(('3_Defaults'!$E$15),"")</f>
        <v/>
      </c>
    </row>
    <row r="393" spans="1:26" s="42" customFormat="1">
      <c r="A393" s="154"/>
      <c r="B393" s="155"/>
      <c r="C393" s="155"/>
      <c r="D393" s="156"/>
      <c r="E393" s="155"/>
      <c r="F393" s="8"/>
      <c r="G393" s="8"/>
      <c r="H393" s="8"/>
      <c r="I393" s="8"/>
      <c r="J393" s="8"/>
      <c r="K393" s="7">
        <f>'3_Defaults'!$D$45</f>
        <v>0</v>
      </c>
      <c r="L393" s="8"/>
      <c r="M393" s="8"/>
      <c r="N393" s="7"/>
      <c r="O393" s="7"/>
      <c r="P393" s="9"/>
      <c r="Q393" s="7"/>
      <c r="R393" s="9">
        <f>'3_Defaults'!$D$44</f>
        <v>0</v>
      </c>
      <c r="S393" s="9"/>
      <c r="T393" s="10"/>
      <c r="U393" s="7">
        <f>'3_Defaults'!$D$40</f>
        <v>0</v>
      </c>
      <c r="V393" s="7">
        <f>'3_Defaults'!$D$41</f>
        <v>0</v>
      </c>
      <c r="W393" s="8">
        <f>'3_Defaults'!$D$42</f>
        <v>0</v>
      </c>
      <c r="X393" s="8">
        <f>'3_Defaults'!$D$43</f>
        <v>0</v>
      </c>
      <c r="Y393" s="7" t="str">
        <f>IF((OR('3_Defaults'!$F$25="Long Term Care Home",'3_Defaults'!$F$25="Retirement Home", '3_Defaults'!$F$25="Assisted Living Site")), '3_Defaults'!$E$25, "")</f>
        <v/>
      </c>
      <c r="Z393" s="7" t="str">
        <f>IFERROR(('3_Defaults'!$E$15),"")</f>
        <v/>
      </c>
    </row>
    <row r="394" spans="1:26" s="42" customFormat="1">
      <c r="A394" s="154"/>
      <c r="B394" s="155"/>
      <c r="C394" s="155"/>
      <c r="D394" s="156"/>
      <c r="E394" s="155"/>
      <c r="F394" s="8"/>
      <c r="G394" s="8"/>
      <c r="H394" s="8"/>
      <c r="I394" s="8"/>
      <c r="J394" s="8"/>
      <c r="K394" s="7">
        <f>'3_Defaults'!$D$45</f>
        <v>0</v>
      </c>
      <c r="L394" s="8"/>
      <c r="M394" s="8"/>
      <c r="N394" s="7"/>
      <c r="O394" s="7"/>
      <c r="P394" s="9"/>
      <c r="Q394" s="7"/>
      <c r="R394" s="9">
        <f>'3_Defaults'!$D$44</f>
        <v>0</v>
      </c>
      <c r="S394" s="9"/>
      <c r="T394" s="10"/>
      <c r="U394" s="7">
        <f>'3_Defaults'!$D$40</f>
        <v>0</v>
      </c>
      <c r="V394" s="7">
        <f>'3_Defaults'!$D$41</f>
        <v>0</v>
      </c>
      <c r="W394" s="8">
        <f>'3_Defaults'!$D$42</f>
        <v>0</v>
      </c>
      <c r="X394" s="8">
        <f>'3_Defaults'!$D$43</f>
        <v>0</v>
      </c>
      <c r="Y394" s="7" t="str">
        <f>IF((OR('3_Defaults'!$F$25="Long Term Care Home",'3_Defaults'!$F$25="Retirement Home", '3_Defaults'!$F$25="Assisted Living Site")), '3_Defaults'!$E$25, "")</f>
        <v/>
      </c>
      <c r="Z394" s="7" t="str">
        <f>IFERROR(('3_Defaults'!$E$15),"")</f>
        <v/>
      </c>
    </row>
    <row r="395" spans="1:26" s="42" customFormat="1">
      <c r="A395" s="154"/>
      <c r="B395" s="155"/>
      <c r="C395" s="155"/>
      <c r="D395" s="156"/>
      <c r="E395" s="155"/>
      <c r="F395" s="8"/>
      <c r="G395" s="8"/>
      <c r="H395" s="8"/>
      <c r="I395" s="8"/>
      <c r="J395" s="8"/>
      <c r="K395" s="7">
        <f>'3_Defaults'!$D$45</f>
        <v>0</v>
      </c>
      <c r="L395" s="8"/>
      <c r="M395" s="8"/>
      <c r="N395" s="7"/>
      <c r="O395" s="7"/>
      <c r="P395" s="9"/>
      <c r="Q395" s="7"/>
      <c r="R395" s="9">
        <f>'3_Defaults'!$D$44</f>
        <v>0</v>
      </c>
      <c r="S395" s="9"/>
      <c r="T395" s="10"/>
      <c r="U395" s="7">
        <f>'3_Defaults'!$D$40</f>
        <v>0</v>
      </c>
      <c r="V395" s="7">
        <f>'3_Defaults'!$D$41</f>
        <v>0</v>
      </c>
      <c r="W395" s="8">
        <f>'3_Defaults'!$D$42</f>
        <v>0</v>
      </c>
      <c r="X395" s="8">
        <f>'3_Defaults'!$D$43</f>
        <v>0</v>
      </c>
      <c r="Y395" s="7" t="str">
        <f>IF((OR('3_Defaults'!$F$25="Long Term Care Home",'3_Defaults'!$F$25="Retirement Home", '3_Defaults'!$F$25="Assisted Living Site")), '3_Defaults'!$E$25, "")</f>
        <v/>
      </c>
      <c r="Z395" s="7" t="str">
        <f>IFERROR(('3_Defaults'!$E$15),"")</f>
        <v/>
      </c>
    </row>
    <row r="396" spans="1:26" s="42" customFormat="1">
      <c r="A396" s="154"/>
      <c r="B396" s="155"/>
      <c r="C396" s="155"/>
      <c r="D396" s="156"/>
      <c r="E396" s="155"/>
      <c r="F396" s="8"/>
      <c r="G396" s="8"/>
      <c r="H396" s="8"/>
      <c r="I396" s="8"/>
      <c r="J396" s="8"/>
      <c r="K396" s="7">
        <f>'3_Defaults'!$D$45</f>
        <v>0</v>
      </c>
      <c r="L396" s="8"/>
      <c r="M396" s="8"/>
      <c r="N396" s="7"/>
      <c r="O396" s="7"/>
      <c r="P396" s="9"/>
      <c r="Q396" s="7"/>
      <c r="R396" s="9">
        <f>'3_Defaults'!$D$44</f>
        <v>0</v>
      </c>
      <c r="S396" s="9"/>
      <c r="T396" s="10"/>
      <c r="U396" s="7">
        <f>'3_Defaults'!$D$40</f>
        <v>0</v>
      </c>
      <c r="V396" s="7">
        <f>'3_Defaults'!$D$41</f>
        <v>0</v>
      </c>
      <c r="W396" s="8">
        <f>'3_Defaults'!$D$42</f>
        <v>0</v>
      </c>
      <c r="X396" s="8">
        <f>'3_Defaults'!$D$43</f>
        <v>0</v>
      </c>
      <c r="Y396" s="7" t="str">
        <f>IF((OR('3_Defaults'!$F$25="Long Term Care Home",'3_Defaults'!$F$25="Retirement Home", '3_Defaults'!$F$25="Assisted Living Site")), '3_Defaults'!$E$25, "")</f>
        <v/>
      </c>
      <c r="Z396" s="7" t="str">
        <f>IFERROR(('3_Defaults'!$E$15),"")</f>
        <v/>
      </c>
    </row>
    <row r="397" spans="1:26" s="42" customFormat="1">
      <c r="A397" s="154"/>
      <c r="B397" s="155"/>
      <c r="C397" s="155"/>
      <c r="D397" s="156"/>
      <c r="E397" s="155"/>
      <c r="F397" s="8"/>
      <c r="G397" s="8"/>
      <c r="H397" s="8"/>
      <c r="I397" s="8"/>
      <c r="J397" s="8"/>
      <c r="K397" s="7">
        <f>'3_Defaults'!$D$45</f>
        <v>0</v>
      </c>
      <c r="L397" s="8"/>
      <c r="M397" s="8"/>
      <c r="N397" s="7"/>
      <c r="O397" s="7"/>
      <c r="P397" s="9"/>
      <c r="Q397" s="7"/>
      <c r="R397" s="9">
        <f>'3_Defaults'!$D$44</f>
        <v>0</v>
      </c>
      <c r="S397" s="9"/>
      <c r="T397" s="10"/>
      <c r="U397" s="7">
        <f>'3_Defaults'!$D$40</f>
        <v>0</v>
      </c>
      <c r="V397" s="7">
        <f>'3_Defaults'!$D$41</f>
        <v>0</v>
      </c>
      <c r="W397" s="8">
        <f>'3_Defaults'!$D$42</f>
        <v>0</v>
      </c>
      <c r="X397" s="8">
        <f>'3_Defaults'!$D$43</f>
        <v>0</v>
      </c>
      <c r="Y397" s="7" t="str">
        <f>IF((OR('3_Defaults'!$F$25="Long Term Care Home",'3_Defaults'!$F$25="Retirement Home", '3_Defaults'!$F$25="Assisted Living Site")), '3_Defaults'!$E$25, "")</f>
        <v/>
      </c>
      <c r="Z397" s="7" t="str">
        <f>IFERROR(('3_Defaults'!$E$15),"")</f>
        <v/>
      </c>
    </row>
    <row r="398" spans="1:26" s="42" customFormat="1">
      <c r="A398" s="154"/>
      <c r="B398" s="155"/>
      <c r="C398" s="155"/>
      <c r="D398" s="156"/>
      <c r="E398" s="155"/>
      <c r="F398" s="8"/>
      <c r="G398" s="8"/>
      <c r="H398" s="8"/>
      <c r="I398" s="8"/>
      <c r="J398" s="8"/>
      <c r="K398" s="7">
        <f>'3_Defaults'!$D$45</f>
        <v>0</v>
      </c>
      <c r="L398" s="8"/>
      <c r="M398" s="8"/>
      <c r="N398" s="7"/>
      <c r="O398" s="7"/>
      <c r="P398" s="9"/>
      <c r="Q398" s="7"/>
      <c r="R398" s="9">
        <f>'3_Defaults'!$D$44</f>
        <v>0</v>
      </c>
      <c r="S398" s="9"/>
      <c r="T398" s="10"/>
      <c r="U398" s="7">
        <f>'3_Defaults'!$D$40</f>
        <v>0</v>
      </c>
      <c r="V398" s="7">
        <f>'3_Defaults'!$D$41</f>
        <v>0</v>
      </c>
      <c r="W398" s="8">
        <f>'3_Defaults'!$D$42</f>
        <v>0</v>
      </c>
      <c r="X398" s="8">
        <f>'3_Defaults'!$D$43</f>
        <v>0</v>
      </c>
      <c r="Y398" s="7" t="str">
        <f>IF((OR('3_Defaults'!$F$25="Long Term Care Home",'3_Defaults'!$F$25="Retirement Home", '3_Defaults'!$F$25="Assisted Living Site")), '3_Defaults'!$E$25, "")</f>
        <v/>
      </c>
      <c r="Z398" s="7" t="str">
        <f>IFERROR(('3_Defaults'!$E$15),"")</f>
        <v/>
      </c>
    </row>
    <row r="399" spans="1:26" s="42" customFormat="1">
      <c r="A399" s="154"/>
      <c r="B399" s="155"/>
      <c r="C399" s="155"/>
      <c r="D399" s="156"/>
      <c r="E399" s="155"/>
      <c r="F399" s="8"/>
      <c r="G399" s="8"/>
      <c r="H399" s="8"/>
      <c r="I399" s="8"/>
      <c r="J399" s="8"/>
      <c r="K399" s="7">
        <f>'3_Defaults'!$D$45</f>
        <v>0</v>
      </c>
      <c r="L399" s="8"/>
      <c r="M399" s="8"/>
      <c r="N399" s="7"/>
      <c r="O399" s="7"/>
      <c r="P399" s="9"/>
      <c r="Q399" s="7"/>
      <c r="R399" s="9">
        <f>'3_Defaults'!$D$44</f>
        <v>0</v>
      </c>
      <c r="S399" s="9"/>
      <c r="T399" s="10"/>
      <c r="U399" s="7">
        <f>'3_Defaults'!$D$40</f>
        <v>0</v>
      </c>
      <c r="V399" s="7">
        <f>'3_Defaults'!$D$41</f>
        <v>0</v>
      </c>
      <c r="W399" s="8">
        <f>'3_Defaults'!$D$42</f>
        <v>0</v>
      </c>
      <c r="X399" s="8">
        <f>'3_Defaults'!$D$43</f>
        <v>0</v>
      </c>
      <c r="Y399" s="7" t="str">
        <f>IF((OR('3_Defaults'!$F$25="Long Term Care Home",'3_Defaults'!$F$25="Retirement Home", '3_Defaults'!$F$25="Assisted Living Site")), '3_Defaults'!$E$25, "")</f>
        <v/>
      </c>
      <c r="Z399" s="7" t="str">
        <f>IFERROR(('3_Defaults'!$E$15),"")</f>
        <v/>
      </c>
    </row>
    <row r="400" spans="1:26" s="42" customFormat="1">
      <c r="A400" s="154"/>
      <c r="B400" s="155"/>
      <c r="C400" s="155"/>
      <c r="D400" s="156"/>
      <c r="E400" s="155"/>
      <c r="F400" s="8"/>
      <c r="G400" s="8"/>
      <c r="H400" s="8"/>
      <c r="I400" s="8"/>
      <c r="J400" s="8"/>
      <c r="K400" s="7">
        <f>'3_Defaults'!$D$45</f>
        <v>0</v>
      </c>
      <c r="L400" s="8"/>
      <c r="M400" s="8"/>
      <c r="N400" s="7"/>
      <c r="O400" s="7"/>
      <c r="P400" s="9"/>
      <c r="Q400" s="7"/>
      <c r="R400" s="9">
        <f>'3_Defaults'!$D$44</f>
        <v>0</v>
      </c>
      <c r="S400" s="9"/>
      <c r="T400" s="10"/>
      <c r="U400" s="7">
        <f>'3_Defaults'!$D$40</f>
        <v>0</v>
      </c>
      <c r="V400" s="7">
        <f>'3_Defaults'!$D$41</f>
        <v>0</v>
      </c>
      <c r="W400" s="8">
        <f>'3_Defaults'!$D$42</f>
        <v>0</v>
      </c>
      <c r="X400" s="8">
        <f>'3_Defaults'!$D$43</f>
        <v>0</v>
      </c>
      <c r="Y400" s="7" t="str">
        <f>IF((OR('3_Defaults'!$F$25="Long Term Care Home",'3_Defaults'!$F$25="Retirement Home", '3_Defaults'!$F$25="Assisted Living Site")), '3_Defaults'!$E$25, "")</f>
        <v/>
      </c>
      <c r="Z400" s="7" t="str">
        <f>IFERROR(('3_Defaults'!$E$15),"")</f>
        <v/>
      </c>
    </row>
    <row r="401" spans="1:26" s="42" customFormat="1">
      <c r="A401" s="154"/>
      <c r="B401" s="155"/>
      <c r="C401" s="155"/>
      <c r="D401" s="156"/>
      <c r="E401" s="155"/>
      <c r="F401" s="8"/>
      <c r="G401" s="8"/>
      <c r="H401" s="8"/>
      <c r="I401" s="8"/>
      <c r="J401" s="8"/>
      <c r="K401" s="7">
        <f>'3_Defaults'!$D$45</f>
        <v>0</v>
      </c>
      <c r="L401" s="8"/>
      <c r="M401" s="8"/>
      <c r="N401" s="7"/>
      <c r="O401" s="7"/>
      <c r="P401" s="9"/>
      <c r="Q401" s="7"/>
      <c r="R401" s="9">
        <f>'3_Defaults'!$D$44</f>
        <v>0</v>
      </c>
      <c r="S401" s="9"/>
      <c r="T401" s="10"/>
      <c r="U401" s="7">
        <f>'3_Defaults'!$D$40</f>
        <v>0</v>
      </c>
      <c r="V401" s="7">
        <f>'3_Defaults'!$D$41</f>
        <v>0</v>
      </c>
      <c r="W401" s="8">
        <f>'3_Defaults'!$D$42</f>
        <v>0</v>
      </c>
      <c r="X401" s="8">
        <f>'3_Defaults'!$D$43</f>
        <v>0</v>
      </c>
      <c r="Y401" s="7" t="str">
        <f>IF((OR('3_Defaults'!$F$25="Long Term Care Home",'3_Defaults'!$F$25="Retirement Home", '3_Defaults'!$F$25="Assisted Living Site")), '3_Defaults'!$E$25, "")</f>
        <v/>
      </c>
      <c r="Z401" s="7" t="str">
        <f>IFERROR(('3_Defaults'!$E$15),"")</f>
        <v/>
      </c>
    </row>
    <row r="402" spans="1:26" s="42" customFormat="1">
      <c r="A402" s="154"/>
      <c r="B402" s="155"/>
      <c r="C402" s="155"/>
      <c r="D402" s="156"/>
      <c r="E402" s="155"/>
      <c r="F402" s="8"/>
      <c r="G402" s="8"/>
      <c r="H402" s="8"/>
      <c r="I402" s="8"/>
      <c r="J402" s="8"/>
      <c r="K402" s="7">
        <f>'3_Defaults'!$D$45</f>
        <v>0</v>
      </c>
      <c r="L402" s="8"/>
      <c r="M402" s="8"/>
      <c r="N402" s="7"/>
      <c r="O402" s="7"/>
      <c r="P402" s="9"/>
      <c r="Q402" s="7"/>
      <c r="R402" s="9">
        <f>'3_Defaults'!$D$44</f>
        <v>0</v>
      </c>
      <c r="S402" s="9"/>
      <c r="T402" s="10"/>
      <c r="U402" s="7">
        <f>'3_Defaults'!$D$40</f>
        <v>0</v>
      </c>
      <c r="V402" s="7">
        <f>'3_Defaults'!$D$41</f>
        <v>0</v>
      </c>
      <c r="W402" s="8">
        <f>'3_Defaults'!$D$42</f>
        <v>0</v>
      </c>
      <c r="X402" s="8">
        <f>'3_Defaults'!$D$43</f>
        <v>0</v>
      </c>
      <c r="Y402" s="7" t="str">
        <f>IF((OR('3_Defaults'!$F$25="Long Term Care Home",'3_Defaults'!$F$25="Retirement Home", '3_Defaults'!$F$25="Assisted Living Site")), '3_Defaults'!$E$25, "")</f>
        <v/>
      </c>
      <c r="Z402" s="7" t="str">
        <f>IFERROR(('3_Defaults'!$E$15),"")</f>
        <v/>
      </c>
    </row>
    <row r="403" spans="1:26" s="42" customFormat="1">
      <c r="A403" s="154"/>
      <c r="B403" s="155"/>
      <c r="C403" s="155"/>
      <c r="D403" s="156"/>
      <c r="E403" s="155"/>
      <c r="F403" s="8"/>
      <c r="G403" s="8"/>
      <c r="H403" s="8"/>
      <c r="I403" s="8"/>
      <c r="J403" s="8"/>
      <c r="K403" s="7">
        <f>'3_Defaults'!$D$45</f>
        <v>0</v>
      </c>
      <c r="L403" s="8"/>
      <c r="M403" s="8"/>
      <c r="N403" s="7"/>
      <c r="O403" s="7"/>
      <c r="P403" s="9"/>
      <c r="Q403" s="7"/>
      <c r="R403" s="9">
        <f>'3_Defaults'!$D$44</f>
        <v>0</v>
      </c>
      <c r="S403" s="9"/>
      <c r="T403" s="10"/>
      <c r="U403" s="7">
        <f>'3_Defaults'!$D$40</f>
        <v>0</v>
      </c>
      <c r="V403" s="7">
        <f>'3_Defaults'!$D$41</f>
        <v>0</v>
      </c>
      <c r="W403" s="8">
        <f>'3_Defaults'!$D$42</f>
        <v>0</v>
      </c>
      <c r="X403" s="8">
        <f>'3_Defaults'!$D$43</f>
        <v>0</v>
      </c>
      <c r="Y403" s="7" t="str">
        <f>IF((OR('3_Defaults'!$F$25="Long Term Care Home",'3_Defaults'!$F$25="Retirement Home", '3_Defaults'!$F$25="Assisted Living Site")), '3_Defaults'!$E$25, "")</f>
        <v/>
      </c>
      <c r="Z403" s="7" t="str">
        <f>IFERROR(('3_Defaults'!$E$15),"")</f>
        <v/>
      </c>
    </row>
    <row r="404" spans="1:26" s="42" customFormat="1">
      <c r="A404" s="154"/>
      <c r="B404" s="155"/>
      <c r="C404" s="155"/>
      <c r="D404" s="156"/>
      <c r="E404" s="155"/>
      <c r="F404" s="8"/>
      <c r="G404" s="8"/>
      <c r="H404" s="8"/>
      <c r="I404" s="8"/>
      <c r="J404" s="8"/>
      <c r="K404" s="7">
        <f>'3_Defaults'!$D$45</f>
        <v>0</v>
      </c>
      <c r="L404" s="8"/>
      <c r="M404" s="8"/>
      <c r="N404" s="7"/>
      <c r="O404" s="7"/>
      <c r="P404" s="9"/>
      <c r="Q404" s="7"/>
      <c r="R404" s="9">
        <f>'3_Defaults'!$D$44</f>
        <v>0</v>
      </c>
      <c r="S404" s="9"/>
      <c r="T404" s="10"/>
      <c r="U404" s="7">
        <f>'3_Defaults'!$D$40</f>
        <v>0</v>
      </c>
      <c r="V404" s="7">
        <f>'3_Defaults'!$D$41</f>
        <v>0</v>
      </c>
      <c r="W404" s="8">
        <f>'3_Defaults'!$D$42</f>
        <v>0</v>
      </c>
      <c r="X404" s="8">
        <f>'3_Defaults'!$D$43</f>
        <v>0</v>
      </c>
      <c r="Y404" s="7" t="str">
        <f>IF((OR('3_Defaults'!$F$25="Long Term Care Home",'3_Defaults'!$F$25="Retirement Home", '3_Defaults'!$F$25="Assisted Living Site")), '3_Defaults'!$E$25, "")</f>
        <v/>
      </c>
      <c r="Z404" s="7" t="str">
        <f>IFERROR(('3_Defaults'!$E$15),"")</f>
        <v/>
      </c>
    </row>
    <row r="405" spans="1:26" s="42" customFormat="1">
      <c r="A405" s="154"/>
      <c r="B405" s="155"/>
      <c r="C405" s="155"/>
      <c r="D405" s="156"/>
      <c r="E405" s="155"/>
      <c r="F405" s="8"/>
      <c r="G405" s="8"/>
      <c r="H405" s="8"/>
      <c r="I405" s="8"/>
      <c r="J405" s="8"/>
      <c r="K405" s="7">
        <f>'3_Defaults'!$D$45</f>
        <v>0</v>
      </c>
      <c r="L405" s="8"/>
      <c r="M405" s="8"/>
      <c r="N405" s="7"/>
      <c r="O405" s="7"/>
      <c r="P405" s="9"/>
      <c r="Q405" s="7"/>
      <c r="R405" s="9">
        <f>'3_Defaults'!$D$44</f>
        <v>0</v>
      </c>
      <c r="S405" s="9"/>
      <c r="T405" s="10"/>
      <c r="U405" s="7">
        <f>'3_Defaults'!$D$40</f>
        <v>0</v>
      </c>
      <c r="V405" s="7">
        <f>'3_Defaults'!$D$41</f>
        <v>0</v>
      </c>
      <c r="W405" s="8">
        <f>'3_Defaults'!$D$42</f>
        <v>0</v>
      </c>
      <c r="X405" s="8">
        <f>'3_Defaults'!$D$43</f>
        <v>0</v>
      </c>
      <c r="Y405" s="7" t="str">
        <f>IF((OR('3_Defaults'!$F$25="Long Term Care Home",'3_Defaults'!$F$25="Retirement Home", '3_Defaults'!$F$25="Assisted Living Site")), '3_Defaults'!$E$25, "")</f>
        <v/>
      </c>
      <c r="Z405" s="7" t="str">
        <f>IFERROR(('3_Defaults'!$E$15),"")</f>
        <v/>
      </c>
    </row>
    <row r="406" spans="1:26" s="42" customFormat="1">
      <c r="A406" s="154"/>
      <c r="B406" s="155"/>
      <c r="C406" s="155"/>
      <c r="D406" s="156"/>
      <c r="E406" s="155"/>
      <c r="F406" s="8"/>
      <c r="G406" s="8"/>
      <c r="H406" s="8"/>
      <c r="I406" s="8"/>
      <c r="J406" s="8"/>
      <c r="K406" s="7">
        <f>'3_Defaults'!$D$45</f>
        <v>0</v>
      </c>
      <c r="L406" s="8"/>
      <c r="M406" s="8"/>
      <c r="N406" s="7"/>
      <c r="O406" s="7"/>
      <c r="P406" s="9"/>
      <c r="Q406" s="7"/>
      <c r="R406" s="9">
        <f>'3_Defaults'!$D$44</f>
        <v>0</v>
      </c>
      <c r="S406" s="9"/>
      <c r="T406" s="10"/>
      <c r="U406" s="7">
        <f>'3_Defaults'!$D$40</f>
        <v>0</v>
      </c>
      <c r="V406" s="7">
        <f>'3_Defaults'!$D$41</f>
        <v>0</v>
      </c>
      <c r="W406" s="8">
        <f>'3_Defaults'!$D$42</f>
        <v>0</v>
      </c>
      <c r="X406" s="8">
        <f>'3_Defaults'!$D$43</f>
        <v>0</v>
      </c>
      <c r="Y406" s="7" t="str">
        <f>IF((OR('3_Defaults'!$F$25="Long Term Care Home",'3_Defaults'!$F$25="Retirement Home", '3_Defaults'!$F$25="Assisted Living Site")), '3_Defaults'!$E$25, "")</f>
        <v/>
      </c>
      <c r="Z406" s="7" t="str">
        <f>IFERROR(('3_Defaults'!$E$15),"")</f>
        <v/>
      </c>
    </row>
    <row r="407" spans="1:26" s="42" customFormat="1">
      <c r="A407" s="154"/>
      <c r="B407" s="155"/>
      <c r="C407" s="155"/>
      <c r="D407" s="156"/>
      <c r="E407" s="155"/>
      <c r="F407" s="8"/>
      <c r="G407" s="8"/>
      <c r="H407" s="8"/>
      <c r="I407" s="8"/>
      <c r="J407" s="8"/>
      <c r="K407" s="7">
        <f>'3_Defaults'!$D$45</f>
        <v>0</v>
      </c>
      <c r="L407" s="8"/>
      <c r="M407" s="8"/>
      <c r="N407" s="7"/>
      <c r="O407" s="7"/>
      <c r="P407" s="9"/>
      <c r="Q407" s="7"/>
      <c r="R407" s="9">
        <f>'3_Defaults'!$D$44</f>
        <v>0</v>
      </c>
      <c r="S407" s="9"/>
      <c r="T407" s="10"/>
      <c r="U407" s="7">
        <f>'3_Defaults'!$D$40</f>
        <v>0</v>
      </c>
      <c r="V407" s="7">
        <f>'3_Defaults'!$D$41</f>
        <v>0</v>
      </c>
      <c r="W407" s="8">
        <f>'3_Defaults'!$D$42</f>
        <v>0</v>
      </c>
      <c r="X407" s="8">
        <f>'3_Defaults'!$D$43</f>
        <v>0</v>
      </c>
      <c r="Y407" s="7" t="str">
        <f>IF((OR('3_Defaults'!$F$25="Long Term Care Home",'3_Defaults'!$F$25="Retirement Home", '3_Defaults'!$F$25="Assisted Living Site")), '3_Defaults'!$E$25, "")</f>
        <v/>
      </c>
      <c r="Z407" s="7" t="str">
        <f>IFERROR(('3_Defaults'!$E$15),"")</f>
        <v/>
      </c>
    </row>
    <row r="408" spans="1:26" s="42" customFormat="1">
      <c r="A408" s="154"/>
      <c r="B408" s="155"/>
      <c r="C408" s="155"/>
      <c r="D408" s="156"/>
      <c r="E408" s="155"/>
      <c r="F408" s="8"/>
      <c r="G408" s="8"/>
      <c r="H408" s="8"/>
      <c r="I408" s="8"/>
      <c r="J408" s="8"/>
      <c r="K408" s="7">
        <f>'3_Defaults'!$D$45</f>
        <v>0</v>
      </c>
      <c r="L408" s="8"/>
      <c r="M408" s="8"/>
      <c r="N408" s="7"/>
      <c r="O408" s="7"/>
      <c r="P408" s="9"/>
      <c r="Q408" s="7"/>
      <c r="R408" s="9">
        <f>'3_Defaults'!$D$44</f>
        <v>0</v>
      </c>
      <c r="S408" s="9"/>
      <c r="T408" s="10"/>
      <c r="U408" s="7">
        <f>'3_Defaults'!$D$40</f>
        <v>0</v>
      </c>
      <c r="V408" s="7">
        <f>'3_Defaults'!$D$41</f>
        <v>0</v>
      </c>
      <c r="W408" s="8">
        <f>'3_Defaults'!$D$42</f>
        <v>0</v>
      </c>
      <c r="X408" s="8">
        <f>'3_Defaults'!$D$43</f>
        <v>0</v>
      </c>
      <c r="Y408" s="7" t="str">
        <f>IF((OR('3_Defaults'!$F$25="Long Term Care Home",'3_Defaults'!$F$25="Retirement Home", '3_Defaults'!$F$25="Assisted Living Site")), '3_Defaults'!$E$25, "")</f>
        <v/>
      </c>
      <c r="Z408" s="7" t="str">
        <f>IFERROR(('3_Defaults'!$E$15),"")</f>
        <v/>
      </c>
    </row>
    <row r="409" spans="1:26" s="42" customFormat="1">
      <c r="A409" s="154"/>
      <c r="B409" s="155"/>
      <c r="C409" s="155"/>
      <c r="D409" s="156"/>
      <c r="E409" s="155"/>
      <c r="F409" s="8"/>
      <c r="G409" s="8"/>
      <c r="H409" s="8"/>
      <c r="I409" s="8"/>
      <c r="J409" s="8"/>
      <c r="K409" s="7">
        <f>'3_Defaults'!$D$45</f>
        <v>0</v>
      </c>
      <c r="L409" s="8"/>
      <c r="M409" s="8"/>
      <c r="N409" s="7"/>
      <c r="O409" s="7"/>
      <c r="P409" s="9"/>
      <c r="Q409" s="7"/>
      <c r="R409" s="9">
        <f>'3_Defaults'!$D$44</f>
        <v>0</v>
      </c>
      <c r="S409" s="9"/>
      <c r="T409" s="10"/>
      <c r="U409" s="7">
        <f>'3_Defaults'!$D$40</f>
        <v>0</v>
      </c>
      <c r="V409" s="7">
        <f>'3_Defaults'!$D$41</f>
        <v>0</v>
      </c>
      <c r="W409" s="8">
        <f>'3_Defaults'!$D$42</f>
        <v>0</v>
      </c>
      <c r="X409" s="8">
        <f>'3_Defaults'!$D$43</f>
        <v>0</v>
      </c>
      <c r="Y409" s="7" t="str">
        <f>IF((OR('3_Defaults'!$F$25="Long Term Care Home",'3_Defaults'!$F$25="Retirement Home", '3_Defaults'!$F$25="Assisted Living Site")), '3_Defaults'!$E$25, "")</f>
        <v/>
      </c>
      <c r="Z409" s="7" t="str">
        <f>IFERROR(('3_Defaults'!$E$15),"")</f>
        <v/>
      </c>
    </row>
    <row r="410" spans="1:26" s="42" customFormat="1">
      <c r="A410" s="154"/>
      <c r="B410" s="155"/>
      <c r="C410" s="155"/>
      <c r="D410" s="156"/>
      <c r="E410" s="155"/>
      <c r="F410" s="8"/>
      <c r="G410" s="8"/>
      <c r="H410" s="8"/>
      <c r="I410" s="8"/>
      <c r="J410" s="8"/>
      <c r="K410" s="7">
        <f>'3_Defaults'!$D$45</f>
        <v>0</v>
      </c>
      <c r="L410" s="8"/>
      <c r="M410" s="8"/>
      <c r="N410" s="7"/>
      <c r="O410" s="7"/>
      <c r="P410" s="9"/>
      <c r="Q410" s="7"/>
      <c r="R410" s="9">
        <f>'3_Defaults'!$D$44</f>
        <v>0</v>
      </c>
      <c r="S410" s="9"/>
      <c r="T410" s="10"/>
      <c r="U410" s="7">
        <f>'3_Defaults'!$D$40</f>
        <v>0</v>
      </c>
      <c r="V410" s="7">
        <f>'3_Defaults'!$D$41</f>
        <v>0</v>
      </c>
      <c r="W410" s="8">
        <f>'3_Defaults'!$D$42</f>
        <v>0</v>
      </c>
      <c r="X410" s="8">
        <f>'3_Defaults'!$D$43</f>
        <v>0</v>
      </c>
      <c r="Y410" s="7" t="str">
        <f>IF((OR('3_Defaults'!$F$25="Long Term Care Home",'3_Defaults'!$F$25="Retirement Home", '3_Defaults'!$F$25="Assisted Living Site")), '3_Defaults'!$E$25, "")</f>
        <v/>
      </c>
      <c r="Z410" s="7" t="str">
        <f>IFERROR(('3_Defaults'!$E$15),"")</f>
        <v/>
      </c>
    </row>
    <row r="411" spans="1:26" s="42" customFormat="1">
      <c r="A411" s="154"/>
      <c r="B411" s="155"/>
      <c r="C411" s="155"/>
      <c r="D411" s="156"/>
      <c r="E411" s="155"/>
      <c r="F411" s="8"/>
      <c r="G411" s="8"/>
      <c r="H411" s="8"/>
      <c r="I411" s="8"/>
      <c r="J411" s="8"/>
      <c r="K411" s="7">
        <f>'3_Defaults'!$D$45</f>
        <v>0</v>
      </c>
      <c r="L411" s="8"/>
      <c r="M411" s="8"/>
      <c r="N411" s="7"/>
      <c r="O411" s="7"/>
      <c r="P411" s="9"/>
      <c r="Q411" s="7"/>
      <c r="R411" s="9">
        <f>'3_Defaults'!$D$44</f>
        <v>0</v>
      </c>
      <c r="S411" s="9"/>
      <c r="T411" s="10"/>
      <c r="U411" s="7">
        <f>'3_Defaults'!$D$40</f>
        <v>0</v>
      </c>
      <c r="V411" s="7">
        <f>'3_Defaults'!$D$41</f>
        <v>0</v>
      </c>
      <c r="W411" s="8">
        <f>'3_Defaults'!$D$42</f>
        <v>0</v>
      </c>
      <c r="X411" s="8">
        <f>'3_Defaults'!$D$43</f>
        <v>0</v>
      </c>
      <c r="Y411" s="7" t="str">
        <f>IF((OR('3_Defaults'!$F$25="Long Term Care Home",'3_Defaults'!$F$25="Retirement Home", '3_Defaults'!$F$25="Assisted Living Site")), '3_Defaults'!$E$25, "")</f>
        <v/>
      </c>
      <c r="Z411" s="7" t="str">
        <f>IFERROR(('3_Defaults'!$E$15),"")</f>
        <v/>
      </c>
    </row>
    <row r="412" spans="1:26" s="42" customFormat="1">
      <c r="A412" s="154"/>
      <c r="B412" s="155"/>
      <c r="C412" s="155"/>
      <c r="D412" s="156"/>
      <c r="E412" s="155"/>
      <c r="F412" s="8"/>
      <c r="G412" s="8"/>
      <c r="H412" s="8"/>
      <c r="I412" s="8"/>
      <c r="J412" s="8"/>
      <c r="K412" s="7">
        <f>'3_Defaults'!$D$45</f>
        <v>0</v>
      </c>
      <c r="L412" s="8"/>
      <c r="M412" s="8"/>
      <c r="N412" s="7"/>
      <c r="O412" s="7"/>
      <c r="P412" s="9"/>
      <c r="Q412" s="7"/>
      <c r="R412" s="9">
        <f>'3_Defaults'!$D$44</f>
        <v>0</v>
      </c>
      <c r="S412" s="9"/>
      <c r="T412" s="10"/>
      <c r="U412" s="7">
        <f>'3_Defaults'!$D$40</f>
        <v>0</v>
      </c>
      <c r="V412" s="7">
        <f>'3_Defaults'!$D$41</f>
        <v>0</v>
      </c>
      <c r="W412" s="8">
        <f>'3_Defaults'!$D$42</f>
        <v>0</v>
      </c>
      <c r="X412" s="8">
        <f>'3_Defaults'!$D$43</f>
        <v>0</v>
      </c>
      <c r="Y412" s="7" t="str">
        <f>IF((OR('3_Defaults'!$F$25="Long Term Care Home",'3_Defaults'!$F$25="Retirement Home", '3_Defaults'!$F$25="Assisted Living Site")), '3_Defaults'!$E$25, "")</f>
        <v/>
      </c>
      <c r="Z412" s="7" t="str">
        <f>IFERROR(('3_Defaults'!$E$15),"")</f>
        <v/>
      </c>
    </row>
    <row r="413" spans="1:26" s="42" customFormat="1">
      <c r="A413" s="154"/>
      <c r="B413" s="155"/>
      <c r="C413" s="155"/>
      <c r="D413" s="156"/>
      <c r="E413" s="155"/>
      <c r="F413" s="8"/>
      <c r="G413" s="8"/>
      <c r="H413" s="8"/>
      <c r="I413" s="8"/>
      <c r="J413" s="8"/>
      <c r="K413" s="7">
        <f>'3_Defaults'!$D$45</f>
        <v>0</v>
      </c>
      <c r="L413" s="8"/>
      <c r="M413" s="8"/>
      <c r="N413" s="7"/>
      <c r="O413" s="7"/>
      <c r="P413" s="9"/>
      <c r="Q413" s="7"/>
      <c r="R413" s="9">
        <f>'3_Defaults'!$D$44</f>
        <v>0</v>
      </c>
      <c r="S413" s="9"/>
      <c r="T413" s="10"/>
      <c r="U413" s="7">
        <f>'3_Defaults'!$D$40</f>
        <v>0</v>
      </c>
      <c r="V413" s="7">
        <f>'3_Defaults'!$D$41</f>
        <v>0</v>
      </c>
      <c r="W413" s="8">
        <f>'3_Defaults'!$D$42</f>
        <v>0</v>
      </c>
      <c r="X413" s="8">
        <f>'3_Defaults'!$D$43</f>
        <v>0</v>
      </c>
      <c r="Y413" s="7" t="str">
        <f>IF((OR('3_Defaults'!$F$25="Long Term Care Home",'3_Defaults'!$F$25="Retirement Home", '3_Defaults'!$F$25="Assisted Living Site")), '3_Defaults'!$E$25, "")</f>
        <v/>
      </c>
      <c r="Z413" s="7" t="str">
        <f>IFERROR(('3_Defaults'!$E$15),"")</f>
        <v/>
      </c>
    </row>
    <row r="414" spans="1:26" s="42" customFormat="1">
      <c r="A414" s="154"/>
      <c r="B414" s="155"/>
      <c r="C414" s="155"/>
      <c r="D414" s="156"/>
      <c r="E414" s="155"/>
      <c r="F414" s="8"/>
      <c r="G414" s="8"/>
      <c r="H414" s="8"/>
      <c r="I414" s="8"/>
      <c r="J414" s="8"/>
      <c r="K414" s="7">
        <f>'3_Defaults'!$D$45</f>
        <v>0</v>
      </c>
      <c r="L414" s="8"/>
      <c r="M414" s="8"/>
      <c r="N414" s="7"/>
      <c r="O414" s="7"/>
      <c r="P414" s="9"/>
      <c r="Q414" s="7"/>
      <c r="R414" s="9">
        <f>'3_Defaults'!$D$44</f>
        <v>0</v>
      </c>
      <c r="S414" s="9"/>
      <c r="T414" s="10"/>
      <c r="U414" s="7">
        <f>'3_Defaults'!$D$40</f>
        <v>0</v>
      </c>
      <c r="V414" s="7">
        <f>'3_Defaults'!$D$41</f>
        <v>0</v>
      </c>
      <c r="W414" s="8">
        <f>'3_Defaults'!$D$42</f>
        <v>0</v>
      </c>
      <c r="X414" s="8">
        <f>'3_Defaults'!$D$43</f>
        <v>0</v>
      </c>
      <c r="Y414" s="7" t="str">
        <f>IF((OR('3_Defaults'!$F$25="Long Term Care Home",'3_Defaults'!$F$25="Retirement Home", '3_Defaults'!$F$25="Assisted Living Site")), '3_Defaults'!$E$25, "")</f>
        <v/>
      </c>
      <c r="Z414" s="7" t="str">
        <f>IFERROR(('3_Defaults'!$E$15),"")</f>
        <v/>
      </c>
    </row>
    <row r="415" spans="1:26" s="42" customFormat="1">
      <c r="A415" s="154"/>
      <c r="B415" s="155"/>
      <c r="C415" s="155"/>
      <c r="D415" s="156"/>
      <c r="E415" s="155"/>
      <c r="F415" s="8"/>
      <c r="G415" s="8"/>
      <c r="H415" s="8"/>
      <c r="I415" s="8"/>
      <c r="J415" s="8"/>
      <c r="K415" s="7">
        <f>'3_Defaults'!$D$45</f>
        <v>0</v>
      </c>
      <c r="L415" s="8"/>
      <c r="M415" s="8"/>
      <c r="N415" s="7"/>
      <c r="O415" s="7"/>
      <c r="P415" s="9"/>
      <c r="Q415" s="7"/>
      <c r="R415" s="9">
        <f>'3_Defaults'!$D$44</f>
        <v>0</v>
      </c>
      <c r="S415" s="9"/>
      <c r="T415" s="10"/>
      <c r="U415" s="7">
        <f>'3_Defaults'!$D$40</f>
        <v>0</v>
      </c>
      <c r="V415" s="7">
        <f>'3_Defaults'!$D$41</f>
        <v>0</v>
      </c>
      <c r="W415" s="8">
        <f>'3_Defaults'!$D$42</f>
        <v>0</v>
      </c>
      <c r="X415" s="8">
        <f>'3_Defaults'!$D$43</f>
        <v>0</v>
      </c>
      <c r="Y415" s="7" t="str">
        <f>IF((OR('3_Defaults'!$F$25="Long Term Care Home",'3_Defaults'!$F$25="Retirement Home", '3_Defaults'!$F$25="Assisted Living Site")), '3_Defaults'!$E$25, "")</f>
        <v/>
      </c>
      <c r="Z415" s="7" t="str">
        <f>IFERROR(('3_Defaults'!$E$15),"")</f>
        <v/>
      </c>
    </row>
    <row r="416" spans="1:26" s="42" customFormat="1">
      <c r="A416" s="154"/>
      <c r="B416" s="155"/>
      <c r="C416" s="155"/>
      <c r="D416" s="156"/>
      <c r="E416" s="155"/>
      <c r="F416" s="8"/>
      <c r="G416" s="8"/>
      <c r="H416" s="8"/>
      <c r="I416" s="8"/>
      <c r="J416" s="8"/>
      <c r="K416" s="7">
        <f>'3_Defaults'!$D$45</f>
        <v>0</v>
      </c>
      <c r="L416" s="8"/>
      <c r="M416" s="8"/>
      <c r="N416" s="7"/>
      <c r="O416" s="7"/>
      <c r="P416" s="9"/>
      <c r="Q416" s="7"/>
      <c r="R416" s="9">
        <f>'3_Defaults'!$D$44</f>
        <v>0</v>
      </c>
      <c r="S416" s="9"/>
      <c r="T416" s="10"/>
      <c r="U416" s="7">
        <f>'3_Defaults'!$D$40</f>
        <v>0</v>
      </c>
      <c r="V416" s="7">
        <f>'3_Defaults'!$D$41</f>
        <v>0</v>
      </c>
      <c r="W416" s="8">
        <f>'3_Defaults'!$D$42</f>
        <v>0</v>
      </c>
      <c r="X416" s="8">
        <f>'3_Defaults'!$D$43</f>
        <v>0</v>
      </c>
      <c r="Y416" s="7" t="str">
        <f>IF((OR('3_Defaults'!$F$25="Long Term Care Home",'3_Defaults'!$F$25="Retirement Home", '3_Defaults'!$F$25="Assisted Living Site")), '3_Defaults'!$E$25, "")</f>
        <v/>
      </c>
      <c r="Z416" s="7" t="str">
        <f>IFERROR(('3_Defaults'!$E$15),"")</f>
        <v/>
      </c>
    </row>
    <row r="417" spans="1:26" s="42" customFormat="1">
      <c r="A417" s="154"/>
      <c r="B417" s="155"/>
      <c r="C417" s="155"/>
      <c r="D417" s="156"/>
      <c r="E417" s="155"/>
      <c r="F417" s="8"/>
      <c r="G417" s="8"/>
      <c r="H417" s="8"/>
      <c r="I417" s="8"/>
      <c r="J417" s="8"/>
      <c r="K417" s="7">
        <f>'3_Defaults'!$D$45</f>
        <v>0</v>
      </c>
      <c r="L417" s="8"/>
      <c r="M417" s="8"/>
      <c r="N417" s="7"/>
      <c r="O417" s="7"/>
      <c r="P417" s="9"/>
      <c r="Q417" s="7"/>
      <c r="R417" s="9">
        <f>'3_Defaults'!$D$44</f>
        <v>0</v>
      </c>
      <c r="S417" s="9"/>
      <c r="T417" s="10"/>
      <c r="U417" s="7">
        <f>'3_Defaults'!$D$40</f>
        <v>0</v>
      </c>
      <c r="V417" s="7">
        <f>'3_Defaults'!$D$41</f>
        <v>0</v>
      </c>
      <c r="W417" s="8">
        <f>'3_Defaults'!$D$42</f>
        <v>0</v>
      </c>
      <c r="X417" s="8">
        <f>'3_Defaults'!$D$43</f>
        <v>0</v>
      </c>
      <c r="Y417" s="7" t="str">
        <f>IF((OR('3_Defaults'!$F$25="Long Term Care Home",'3_Defaults'!$F$25="Retirement Home", '3_Defaults'!$F$25="Assisted Living Site")), '3_Defaults'!$E$25, "")</f>
        <v/>
      </c>
      <c r="Z417" s="7" t="str">
        <f>IFERROR(('3_Defaults'!$E$15),"")</f>
        <v/>
      </c>
    </row>
    <row r="418" spans="1:26" s="42" customFormat="1">
      <c r="A418" s="154"/>
      <c r="B418" s="155"/>
      <c r="C418" s="155"/>
      <c r="D418" s="156"/>
      <c r="E418" s="155"/>
      <c r="F418" s="8"/>
      <c r="G418" s="8"/>
      <c r="H418" s="8"/>
      <c r="I418" s="8"/>
      <c r="J418" s="8"/>
      <c r="K418" s="7">
        <f>'3_Defaults'!$D$45</f>
        <v>0</v>
      </c>
      <c r="L418" s="8"/>
      <c r="M418" s="8"/>
      <c r="N418" s="7"/>
      <c r="O418" s="7"/>
      <c r="P418" s="9"/>
      <c r="Q418" s="7"/>
      <c r="R418" s="9">
        <f>'3_Defaults'!$D$44</f>
        <v>0</v>
      </c>
      <c r="S418" s="9"/>
      <c r="T418" s="10"/>
      <c r="U418" s="7">
        <f>'3_Defaults'!$D$40</f>
        <v>0</v>
      </c>
      <c r="V418" s="7">
        <f>'3_Defaults'!$D$41</f>
        <v>0</v>
      </c>
      <c r="W418" s="8">
        <f>'3_Defaults'!$D$42</f>
        <v>0</v>
      </c>
      <c r="X418" s="8">
        <f>'3_Defaults'!$D$43</f>
        <v>0</v>
      </c>
      <c r="Y418" s="7" t="str">
        <f>IF((OR('3_Defaults'!$F$25="Long Term Care Home",'3_Defaults'!$F$25="Retirement Home", '3_Defaults'!$F$25="Assisted Living Site")), '3_Defaults'!$E$25, "")</f>
        <v/>
      </c>
      <c r="Z418" s="7" t="str">
        <f>IFERROR(('3_Defaults'!$E$15),"")</f>
        <v/>
      </c>
    </row>
    <row r="419" spans="1:26" s="42" customFormat="1">
      <c r="A419" s="154"/>
      <c r="B419" s="155"/>
      <c r="C419" s="155"/>
      <c r="D419" s="156"/>
      <c r="E419" s="155"/>
      <c r="F419" s="8"/>
      <c r="G419" s="8"/>
      <c r="H419" s="8"/>
      <c r="I419" s="8"/>
      <c r="J419" s="8"/>
      <c r="K419" s="7">
        <f>'3_Defaults'!$D$45</f>
        <v>0</v>
      </c>
      <c r="L419" s="8"/>
      <c r="M419" s="8"/>
      <c r="N419" s="7"/>
      <c r="O419" s="7"/>
      <c r="P419" s="9"/>
      <c r="Q419" s="7"/>
      <c r="R419" s="9">
        <f>'3_Defaults'!$D$44</f>
        <v>0</v>
      </c>
      <c r="S419" s="9"/>
      <c r="T419" s="10"/>
      <c r="U419" s="7">
        <f>'3_Defaults'!$D$40</f>
        <v>0</v>
      </c>
      <c r="V419" s="7">
        <f>'3_Defaults'!$D$41</f>
        <v>0</v>
      </c>
      <c r="W419" s="8">
        <f>'3_Defaults'!$D$42</f>
        <v>0</v>
      </c>
      <c r="X419" s="8">
        <f>'3_Defaults'!$D$43</f>
        <v>0</v>
      </c>
      <c r="Y419" s="7" t="str">
        <f>IF((OR('3_Defaults'!$F$25="Long Term Care Home",'3_Defaults'!$F$25="Retirement Home", '3_Defaults'!$F$25="Assisted Living Site")), '3_Defaults'!$E$25, "")</f>
        <v/>
      </c>
      <c r="Z419" s="7" t="str">
        <f>IFERROR(('3_Defaults'!$E$15),"")</f>
        <v/>
      </c>
    </row>
    <row r="420" spans="1:26" s="42" customFormat="1">
      <c r="A420" s="154"/>
      <c r="B420" s="155"/>
      <c r="C420" s="155"/>
      <c r="D420" s="156"/>
      <c r="E420" s="155"/>
      <c r="F420" s="8"/>
      <c r="G420" s="8"/>
      <c r="H420" s="8"/>
      <c r="I420" s="8"/>
      <c r="J420" s="8"/>
      <c r="K420" s="7">
        <f>'3_Defaults'!$D$45</f>
        <v>0</v>
      </c>
      <c r="L420" s="8"/>
      <c r="M420" s="8"/>
      <c r="N420" s="7"/>
      <c r="O420" s="7"/>
      <c r="P420" s="9"/>
      <c r="Q420" s="7"/>
      <c r="R420" s="9">
        <f>'3_Defaults'!$D$44</f>
        <v>0</v>
      </c>
      <c r="S420" s="9"/>
      <c r="T420" s="10"/>
      <c r="U420" s="7">
        <f>'3_Defaults'!$D$40</f>
        <v>0</v>
      </c>
      <c r="V420" s="7">
        <f>'3_Defaults'!$D$41</f>
        <v>0</v>
      </c>
      <c r="W420" s="8">
        <f>'3_Defaults'!$D$42</f>
        <v>0</v>
      </c>
      <c r="X420" s="8">
        <f>'3_Defaults'!$D$43</f>
        <v>0</v>
      </c>
      <c r="Y420" s="7" t="str">
        <f>IF((OR('3_Defaults'!$F$25="Long Term Care Home",'3_Defaults'!$F$25="Retirement Home", '3_Defaults'!$F$25="Assisted Living Site")), '3_Defaults'!$E$25, "")</f>
        <v/>
      </c>
      <c r="Z420" s="7" t="str">
        <f>IFERROR(('3_Defaults'!$E$15),"")</f>
        <v/>
      </c>
    </row>
    <row r="421" spans="1:26" s="42" customFormat="1">
      <c r="A421" s="154"/>
      <c r="B421" s="155"/>
      <c r="C421" s="155"/>
      <c r="D421" s="156"/>
      <c r="E421" s="155"/>
      <c r="F421" s="8"/>
      <c r="G421" s="8"/>
      <c r="H421" s="8"/>
      <c r="I421" s="8"/>
      <c r="J421" s="8"/>
      <c r="K421" s="7">
        <f>'3_Defaults'!$D$45</f>
        <v>0</v>
      </c>
      <c r="L421" s="8"/>
      <c r="M421" s="8"/>
      <c r="N421" s="7"/>
      <c r="O421" s="7"/>
      <c r="P421" s="9"/>
      <c r="Q421" s="7"/>
      <c r="R421" s="9">
        <f>'3_Defaults'!$D$44</f>
        <v>0</v>
      </c>
      <c r="S421" s="9"/>
      <c r="T421" s="10"/>
      <c r="U421" s="7">
        <f>'3_Defaults'!$D$40</f>
        <v>0</v>
      </c>
      <c r="V421" s="7">
        <f>'3_Defaults'!$D$41</f>
        <v>0</v>
      </c>
      <c r="W421" s="8">
        <f>'3_Defaults'!$D$42</f>
        <v>0</v>
      </c>
      <c r="X421" s="8">
        <f>'3_Defaults'!$D$43</f>
        <v>0</v>
      </c>
      <c r="Y421" s="7" t="str">
        <f>IF((OR('3_Defaults'!$F$25="Long Term Care Home",'3_Defaults'!$F$25="Retirement Home", '3_Defaults'!$F$25="Assisted Living Site")), '3_Defaults'!$E$25, "")</f>
        <v/>
      </c>
      <c r="Z421" s="7" t="str">
        <f>IFERROR(('3_Defaults'!$E$15),"")</f>
        <v/>
      </c>
    </row>
    <row r="422" spans="1:26" s="42" customFormat="1">
      <c r="A422" s="154"/>
      <c r="B422" s="155"/>
      <c r="C422" s="155"/>
      <c r="D422" s="156"/>
      <c r="E422" s="155"/>
      <c r="F422" s="8"/>
      <c r="G422" s="8"/>
      <c r="H422" s="8"/>
      <c r="I422" s="8"/>
      <c r="J422" s="8"/>
      <c r="K422" s="7">
        <f>'3_Defaults'!$D$45</f>
        <v>0</v>
      </c>
      <c r="L422" s="8"/>
      <c r="M422" s="8"/>
      <c r="N422" s="7"/>
      <c r="O422" s="7"/>
      <c r="P422" s="9"/>
      <c r="Q422" s="7"/>
      <c r="R422" s="9">
        <f>'3_Defaults'!$D$44</f>
        <v>0</v>
      </c>
      <c r="S422" s="9"/>
      <c r="T422" s="10"/>
      <c r="U422" s="7">
        <f>'3_Defaults'!$D$40</f>
        <v>0</v>
      </c>
      <c r="V422" s="7">
        <f>'3_Defaults'!$D$41</f>
        <v>0</v>
      </c>
      <c r="W422" s="8">
        <f>'3_Defaults'!$D$42</f>
        <v>0</v>
      </c>
      <c r="X422" s="8">
        <f>'3_Defaults'!$D$43</f>
        <v>0</v>
      </c>
      <c r="Y422" s="7" t="str">
        <f>IF((OR('3_Defaults'!$F$25="Long Term Care Home",'3_Defaults'!$F$25="Retirement Home", '3_Defaults'!$F$25="Assisted Living Site")), '3_Defaults'!$E$25, "")</f>
        <v/>
      </c>
      <c r="Z422" s="7" t="str">
        <f>IFERROR(('3_Defaults'!$E$15),"")</f>
        <v/>
      </c>
    </row>
    <row r="423" spans="1:26" s="42" customFormat="1">
      <c r="A423" s="154"/>
      <c r="B423" s="155"/>
      <c r="C423" s="155"/>
      <c r="D423" s="156"/>
      <c r="E423" s="155"/>
      <c r="F423" s="8"/>
      <c r="G423" s="8"/>
      <c r="H423" s="8"/>
      <c r="I423" s="8"/>
      <c r="J423" s="8"/>
      <c r="K423" s="7">
        <f>'3_Defaults'!$D$45</f>
        <v>0</v>
      </c>
      <c r="L423" s="8"/>
      <c r="M423" s="8"/>
      <c r="N423" s="7"/>
      <c r="O423" s="7"/>
      <c r="P423" s="9"/>
      <c r="Q423" s="7"/>
      <c r="R423" s="9">
        <f>'3_Defaults'!$D$44</f>
        <v>0</v>
      </c>
      <c r="S423" s="9"/>
      <c r="T423" s="10"/>
      <c r="U423" s="7">
        <f>'3_Defaults'!$D$40</f>
        <v>0</v>
      </c>
      <c r="V423" s="7">
        <f>'3_Defaults'!$D$41</f>
        <v>0</v>
      </c>
      <c r="W423" s="8">
        <f>'3_Defaults'!$D$42</f>
        <v>0</v>
      </c>
      <c r="X423" s="8">
        <f>'3_Defaults'!$D$43</f>
        <v>0</v>
      </c>
      <c r="Y423" s="7" t="str">
        <f>IF((OR('3_Defaults'!$F$25="Long Term Care Home",'3_Defaults'!$F$25="Retirement Home", '3_Defaults'!$F$25="Assisted Living Site")), '3_Defaults'!$E$25, "")</f>
        <v/>
      </c>
      <c r="Z423" s="7" t="str">
        <f>IFERROR(('3_Defaults'!$E$15),"")</f>
        <v/>
      </c>
    </row>
    <row r="424" spans="1:26" s="42" customFormat="1">
      <c r="A424" s="154"/>
      <c r="B424" s="155"/>
      <c r="C424" s="155"/>
      <c r="D424" s="156"/>
      <c r="E424" s="155"/>
      <c r="F424" s="8"/>
      <c r="G424" s="8"/>
      <c r="H424" s="8"/>
      <c r="I424" s="8"/>
      <c r="J424" s="8"/>
      <c r="K424" s="7">
        <f>'3_Defaults'!$D$45</f>
        <v>0</v>
      </c>
      <c r="L424" s="8"/>
      <c r="M424" s="8"/>
      <c r="N424" s="7"/>
      <c r="O424" s="7"/>
      <c r="P424" s="9"/>
      <c r="Q424" s="7"/>
      <c r="R424" s="9">
        <f>'3_Defaults'!$D$44</f>
        <v>0</v>
      </c>
      <c r="S424" s="9"/>
      <c r="T424" s="10"/>
      <c r="U424" s="7">
        <f>'3_Defaults'!$D$40</f>
        <v>0</v>
      </c>
      <c r="V424" s="7">
        <f>'3_Defaults'!$D$41</f>
        <v>0</v>
      </c>
      <c r="W424" s="8">
        <f>'3_Defaults'!$D$42</f>
        <v>0</v>
      </c>
      <c r="X424" s="8">
        <f>'3_Defaults'!$D$43</f>
        <v>0</v>
      </c>
      <c r="Y424" s="7" t="str">
        <f>IF((OR('3_Defaults'!$F$25="Long Term Care Home",'3_Defaults'!$F$25="Retirement Home", '3_Defaults'!$F$25="Assisted Living Site")), '3_Defaults'!$E$25, "")</f>
        <v/>
      </c>
      <c r="Z424" s="7" t="str">
        <f>IFERROR(('3_Defaults'!$E$15),"")</f>
        <v/>
      </c>
    </row>
    <row r="425" spans="1:26" s="42" customFormat="1">
      <c r="A425" s="154"/>
      <c r="B425" s="155"/>
      <c r="C425" s="155"/>
      <c r="D425" s="156"/>
      <c r="E425" s="155"/>
      <c r="F425" s="8"/>
      <c r="G425" s="8"/>
      <c r="H425" s="8"/>
      <c r="I425" s="8"/>
      <c r="J425" s="8"/>
      <c r="K425" s="7">
        <f>'3_Defaults'!$D$45</f>
        <v>0</v>
      </c>
      <c r="L425" s="8"/>
      <c r="M425" s="8"/>
      <c r="N425" s="7"/>
      <c r="O425" s="7"/>
      <c r="P425" s="9"/>
      <c r="Q425" s="7"/>
      <c r="R425" s="9">
        <f>'3_Defaults'!$D$44</f>
        <v>0</v>
      </c>
      <c r="S425" s="9"/>
      <c r="T425" s="10"/>
      <c r="U425" s="7">
        <f>'3_Defaults'!$D$40</f>
        <v>0</v>
      </c>
      <c r="V425" s="7">
        <f>'3_Defaults'!$D$41</f>
        <v>0</v>
      </c>
      <c r="W425" s="8">
        <f>'3_Defaults'!$D$42</f>
        <v>0</v>
      </c>
      <c r="X425" s="8">
        <f>'3_Defaults'!$D$43</f>
        <v>0</v>
      </c>
      <c r="Y425" s="7" t="str">
        <f>IF((OR('3_Defaults'!$F$25="Long Term Care Home",'3_Defaults'!$F$25="Retirement Home", '3_Defaults'!$F$25="Assisted Living Site")), '3_Defaults'!$E$25, "")</f>
        <v/>
      </c>
      <c r="Z425" s="7" t="str">
        <f>IFERROR(('3_Defaults'!$E$15),"")</f>
        <v/>
      </c>
    </row>
    <row r="426" spans="1:26" s="42" customFormat="1">
      <c r="A426" s="154"/>
      <c r="B426" s="155"/>
      <c r="C426" s="155"/>
      <c r="D426" s="156"/>
      <c r="E426" s="155"/>
      <c r="F426" s="8"/>
      <c r="G426" s="8"/>
      <c r="H426" s="8"/>
      <c r="I426" s="8"/>
      <c r="J426" s="8"/>
      <c r="K426" s="7">
        <f>'3_Defaults'!$D$45</f>
        <v>0</v>
      </c>
      <c r="L426" s="8"/>
      <c r="M426" s="8"/>
      <c r="N426" s="7"/>
      <c r="O426" s="7"/>
      <c r="P426" s="9"/>
      <c r="Q426" s="7"/>
      <c r="R426" s="9">
        <f>'3_Defaults'!$D$44</f>
        <v>0</v>
      </c>
      <c r="S426" s="9"/>
      <c r="T426" s="10"/>
      <c r="U426" s="7">
        <f>'3_Defaults'!$D$40</f>
        <v>0</v>
      </c>
      <c r="V426" s="7">
        <f>'3_Defaults'!$D$41</f>
        <v>0</v>
      </c>
      <c r="W426" s="8">
        <f>'3_Defaults'!$D$42</f>
        <v>0</v>
      </c>
      <c r="X426" s="8">
        <f>'3_Defaults'!$D$43</f>
        <v>0</v>
      </c>
      <c r="Y426" s="7" t="str">
        <f>IF((OR('3_Defaults'!$F$25="Long Term Care Home",'3_Defaults'!$F$25="Retirement Home", '3_Defaults'!$F$25="Assisted Living Site")), '3_Defaults'!$E$25, "")</f>
        <v/>
      </c>
      <c r="Z426" s="7" t="str">
        <f>IFERROR(('3_Defaults'!$E$15),"")</f>
        <v/>
      </c>
    </row>
    <row r="427" spans="1:26" s="42" customFormat="1">
      <c r="A427" s="154"/>
      <c r="B427" s="155"/>
      <c r="C427" s="155"/>
      <c r="D427" s="156"/>
      <c r="E427" s="155"/>
      <c r="F427" s="8"/>
      <c r="G427" s="8"/>
      <c r="H427" s="8"/>
      <c r="I427" s="8"/>
      <c r="J427" s="8"/>
      <c r="K427" s="7">
        <f>'3_Defaults'!$D$45</f>
        <v>0</v>
      </c>
      <c r="L427" s="8"/>
      <c r="M427" s="8"/>
      <c r="N427" s="7"/>
      <c r="O427" s="7"/>
      <c r="P427" s="9"/>
      <c r="Q427" s="7"/>
      <c r="R427" s="9">
        <f>'3_Defaults'!$D$44</f>
        <v>0</v>
      </c>
      <c r="S427" s="9"/>
      <c r="T427" s="10"/>
      <c r="U427" s="7">
        <f>'3_Defaults'!$D$40</f>
        <v>0</v>
      </c>
      <c r="V427" s="7">
        <f>'3_Defaults'!$D$41</f>
        <v>0</v>
      </c>
      <c r="W427" s="8">
        <f>'3_Defaults'!$D$42</f>
        <v>0</v>
      </c>
      <c r="X427" s="8">
        <f>'3_Defaults'!$D$43</f>
        <v>0</v>
      </c>
      <c r="Y427" s="7" t="str">
        <f>IF((OR('3_Defaults'!$F$25="Long Term Care Home",'3_Defaults'!$F$25="Retirement Home", '3_Defaults'!$F$25="Assisted Living Site")), '3_Defaults'!$E$25, "")</f>
        <v/>
      </c>
      <c r="Z427" s="7" t="str">
        <f>IFERROR(('3_Defaults'!$E$15),"")</f>
        <v/>
      </c>
    </row>
    <row r="428" spans="1:26" s="42" customFormat="1">
      <c r="A428" s="154"/>
      <c r="B428" s="155"/>
      <c r="C428" s="155"/>
      <c r="D428" s="156"/>
      <c r="E428" s="155"/>
      <c r="F428" s="8"/>
      <c r="G428" s="8"/>
      <c r="H428" s="8"/>
      <c r="I428" s="8"/>
      <c r="J428" s="8"/>
      <c r="K428" s="7">
        <f>'3_Defaults'!$D$45</f>
        <v>0</v>
      </c>
      <c r="L428" s="8"/>
      <c r="M428" s="8"/>
      <c r="N428" s="7"/>
      <c r="O428" s="7"/>
      <c r="P428" s="9"/>
      <c r="Q428" s="7"/>
      <c r="R428" s="9">
        <f>'3_Defaults'!$D$44</f>
        <v>0</v>
      </c>
      <c r="S428" s="9"/>
      <c r="T428" s="10"/>
      <c r="U428" s="7">
        <f>'3_Defaults'!$D$40</f>
        <v>0</v>
      </c>
      <c r="V428" s="7">
        <f>'3_Defaults'!$D$41</f>
        <v>0</v>
      </c>
      <c r="W428" s="8">
        <f>'3_Defaults'!$D$42</f>
        <v>0</v>
      </c>
      <c r="X428" s="8">
        <f>'3_Defaults'!$D$43</f>
        <v>0</v>
      </c>
      <c r="Y428" s="7" t="str">
        <f>IF((OR('3_Defaults'!$F$25="Long Term Care Home",'3_Defaults'!$F$25="Retirement Home", '3_Defaults'!$F$25="Assisted Living Site")), '3_Defaults'!$E$25, "")</f>
        <v/>
      </c>
      <c r="Z428" s="7" t="str">
        <f>IFERROR(('3_Defaults'!$E$15),"")</f>
        <v/>
      </c>
    </row>
    <row r="429" spans="1:26" s="42" customFormat="1">
      <c r="A429" s="154"/>
      <c r="B429" s="155"/>
      <c r="C429" s="155"/>
      <c r="D429" s="156"/>
      <c r="E429" s="155"/>
      <c r="F429" s="8"/>
      <c r="G429" s="8"/>
      <c r="H429" s="8"/>
      <c r="I429" s="8"/>
      <c r="J429" s="8"/>
      <c r="K429" s="7">
        <f>'3_Defaults'!$D$45</f>
        <v>0</v>
      </c>
      <c r="L429" s="8"/>
      <c r="M429" s="8"/>
      <c r="N429" s="7"/>
      <c r="O429" s="7"/>
      <c r="P429" s="9"/>
      <c r="Q429" s="7"/>
      <c r="R429" s="9">
        <f>'3_Defaults'!$D$44</f>
        <v>0</v>
      </c>
      <c r="S429" s="9"/>
      <c r="T429" s="10"/>
      <c r="U429" s="7">
        <f>'3_Defaults'!$D$40</f>
        <v>0</v>
      </c>
      <c r="V429" s="7">
        <f>'3_Defaults'!$D$41</f>
        <v>0</v>
      </c>
      <c r="W429" s="8">
        <f>'3_Defaults'!$D$42</f>
        <v>0</v>
      </c>
      <c r="X429" s="8">
        <f>'3_Defaults'!$D$43</f>
        <v>0</v>
      </c>
      <c r="Y429" s="7" t="str">
        <f>IF((OR('3_Defaults'!$F$25="Long Term Care Home",'3_Defaults'!$F$25="Retirement Home", '3_Defaults'!$F$25="Assisted Living Site")), '3_Defaults'!$E$25, "")</f>
        <v/>
      </c>
      <c r="Z429" s="7" t="str">
        <f>IFERROR(('3_Defaults'!$E$15),"")</f>
        <v/>
      </c>
    </row>
    <row r="430" spans="1:26" s="42" customFormat="1">
      <c r="A430" s="154"/>
      <c r="B430" s="155"/>
      <c r="C430" s="155"/>
      <c r="D430" s="156"/>
      <c r="E430" s="155"/>
      <c r="F430" s="8"/>
      <c r="G430" s="8"/>
      <c r="H430" s="8"/>
      <c r="I430" s="8"/>
      <c r="J430" s="8"/>
      <c r="K430" s="7">
        <f>'3_Defaults'!$D$45</f>
        <v>0</v>
      </c>
      <c r="L430" s="8"/>
      <c r="M430" s="8"/>
      <c r="N430" s="7"/>
      <c r="O430" s="7"/>
      <c r="P430" s="9"/>
      <c r="Q430" s="7"/>
      <c r="R430" s="9">
        <f>'3_Defaults'!$D$44</f>
        <v>0</v>
      </c>
      <c r="S430" s="9"/>
      <c r="T430" s="10"/>
      <c r="U430" s="7">
        <f>'3_Defaults'!$D$40</f>
        <v>0</v>
      </c>
      <c r="V430" s="7">
        <f>'3_Defaults'!$D$41</f>
        <v>0</v>
      </c>
      <c r="W430" s="8">
        <f>'3_Defaults'!$D$42</f>
        <v>0</v>
      </c>
      <c r="X430" s="8">
        <f>'3_Defaults'!$D$43</f>
        <v>0</v>
      </c>
      <c r="Y430" s="7" t="str">
        <f>IF((OR('3_Defaults'!$F$25="Long Term Care Home",'3_Defaults'!$F$25="Retirement Home", '3_Defaults'!$F$25="Assisted Living Site")), '3_Defaults'!$E$25, "")</f>
        <v/>
      </c>
      <c r="Z430" s="7" t="str">
        <f>IFERROR(('3_Defaults'!$E$15),"")</f>
        <v/>
      </c>
    </row>
    <row r="431" spans="1:26" s="42" customFormat="1">
      <c r="A431" s="154"/>
      <c r="B431" s="155"/>
      <c r="C431" s="155"/>
      <c r="D431" s="156"/>
      <c r="E431" s="155"/>
      <c r="F431" s="8"/>
      <c r="G431" s="8"/>
      <c r="H431" s="8"/>
      <c r="I431" s="8"/>
      <c r="J431" s="8"/>
      <c r="K431" s="7">
        <f>'3_Defaults'!$D$45</f>
        <v>0</v>
      </c>
      <c r="L431" s="8"/>
      <c r="M431" s="8"/>
      <c r="N431" s="7"/>
      <c r="O431" s="7"/>
      <c r="P431" s="9"/>
      <c r="Q431" s="7"/>
      <c r="R431" s="9">
        <f>'3_Defaults'!$D$44</f>
        <v>0</v>
      </c>
      <c r="S431" s="9"/>
      <c r="T431" s="10"/>
      <c r="U431" s="7">
        <f>'3_Defaults'!$D$40</f>
        <v>0</v>
      </c>
      <c r="V431" s="7">
        <f>'3_Defaults'!$D$41</f>
        <v>0</v>
      </c>
      <c r="W431" s="8">
        <f>'3_Defaults'!$D$42</f>
        <v>0</v>
      </c>
      <c r="X431" s="8">
        <f>'3_Defaults'!$D$43</f>
        <v>0</v>
      </c>
      <c r="Y431" s="7" t="str">
        <f>IF((OR('3_Defaults'!$F$25="Long Term Care Home",'3_Defaults'!$F$25="Retirement Home", '3_Defaults'!$F$25="Assisted Living Site")), '3_Defaults'!$E$25, "")</f>
        <v/>
      </c>
      <c r="Z431" s="7" t="str">
        <f>IFERROR(('3_Defaults'!$E$15),"")</f>
        <v/>
      </c>
    </row>
    <row r="432" spans="1:26" s="42" customFormat="1">
      <c r="A432" s="154"/>
      <c r="B432" s="155"/>
      <c r="C432" s="155"/>
      <c r="D432" s="156"/>
      <c r="E432" s="155"/>
      <c r="F432" s="8"/>
      <c r="G432" s="8"/>
      <c r="H432" s="8"/>
      <c r="I432" s="8"/>
      <c r="J432" s="8"/>
      <c r="K432" s="7">
        <f>'3_Defaults'!$D$45</f>
        <v>0</v>
      </c>
      <c r="L432" s="8"/>
      <c r="M432" s="8"/>
      <c r="N432" s="7"/>
      <c r="O432" s="7"/>
      <c r="P432" s="9"/>
      <c r="Q432" s="7"/>
      <c r="R432" s="9">
        <f>'3_Defaults'!$D$44</f>
        <v>0</v>
      </c>
      <c r="S432" s="9"/>
      <c r="T432" s="10"/>
      <c r="U432" s="7">
        <f>'3_Defaults'!$D$40</f>
        <v>0</v>
      </c>
      <c r="V432" s="7">
        <f>'3_Defaults'!$D$41</f>
        <v>0</v>
      </c>
      <c r="W432" s="8">
        <f>'3_Defaults'!$D$42</f>
        <v>0</v>
      </c>
      <c r="X432" s="8">
        <f>'3_Defaults'!$D$43</f>
        <v>0</v>
      </c>
      <c r="Y432" s="7" t="str">
        <f>IF((OR('3_Defaults'!$F$25="Long Term Care Home",'3_Defaults'!$F$25="Retirement Home", '3_Defaults'!$F$25="Assisted Living Site")), '3_Defaults'!$E$25, "")</f>
        <v/>
      </c>
      <c r="Z432" s="7" t="str">
        <f>IFERROR(('3_Defaults'!$E$15),"")</f>
        <v/>
      </c>
    </row>
    <row r="433" spans="1:26" s="42" customFormat="1">
      <c r="A433" s="154"/>
      <c r="B433" s="155"/>
      <c r="C433" s="155"/>
      <c r="D433" s="156"/>
      <c r="E433" s="155"/>
      <c r="F433" s="8"/>
      <c r="G433" s="8"/>
      <c r="H433" s="8"/>
      <c r="I433" s="8"/>
      <c r="J433" s="8"/>
      <c r="K433" s="7">
        <f>'3_Defaults'!$D$45</f>
        <v>0</v>
      </c>
      <c r="L433" s="8"/>
      <c r="M433" s="8"/>
      <c r="N433" s="7"/>
      <c r="O433" s="7"/>
      <c r="P433" s="9"/>
      <c r="Q433" s="7"/>
      <c r="R433" s="9">
        <f>'3_Defaults'!$D$44</f>
        <v>0</v>
      </c>
      <c r="S433" s="9"/>
      <c r="T433" s="10"/>
      <c r="U433" s="7">
        <f>'3_Defaults'!$D$40</f>
        <v>0</v>
      </c>
      <c r="V433" s="7">
        <f>'3_Defaults'!$D$41</f>
        <v>0</v>
      </c>
      <c r="W433" s="8">
        <f>'3_Defaults'!$D$42</f>
        <v>0</v>
      </c>
      <c r="X433" s="8">
        <f>'3_Defaults'!$D$43</f>
        <v>0</v>
      </c>
      <c r="Y433" s="7" t="str">
        <f>IF((OR('3_Defaults'!$F$25="Long Term Care Home",'3_Defaults'!$F$25="Retirement Home", '3_Defaults'!$F$25="Assisted Living Site")), '3_Defaults'!$E$25, "")</f>
        <v/>
      </c>
      <c r="Z433" s="7" t="str">
        <f>IFERROR(('3_Defaults'!$E$15),"")</f>
        <v/>
      </c>
    </row>
    <row r="434" spans="1:26" s="42" customFormat="1">
      <c r="A434" s="154"/>
      <c r="B434" s="155"/>
      <c r="C434" s="155"/>
      <c r="D434" s="156"/>
      <c r="E434" s="155"/>
      <c r="F434" s="8"/>
      <c r="G434" s="8"/>
      <c r="H434" s="8"/>
      <c r="I434" s="8"/>
      <c r="J434" s="8"/>
      <c r="K434" s="7">
        <f>'3_Defaults'!$D$45</f>
        <v>0</v>
      </c>
      <c r="L434" s="8"/>
      <c r="M434" s="8"/>
      <c r="N434" s="7"/>
      <c r="O434" s="7"/>
      <c r="P434" s="9"/>
      <c r="Q434" s="7"/>
      <c r="R434" s="9">
        <f>'3_Defaults'!$D$44</f>
        <v>0</v>
      </c>
      <c r="S434" s="9"/>
      <c r="T434" s="10"/>
      <c r="U434" s="7">
        <f>'3_Defaults'!$D$40</f>
        <v>0</v>
      </c>
      <c r="V434" s="7">
        <f>'3_Defaults'!$D$41</f>
        <v>0</v>
      </c>
      <c r="W434" s="8">
        <f>'3_Defaults'!$D$42</f>
        <v>0</v>
      </c>
      <c r="X434" s="8">
        <f>'3_Defaults'!$D$43</f>
        <v>0</v>
      </c>
      <c r="Y434" s="7" t="str">
        <f>IF((OR('3_Defaults'!$F$25="Long Term Care Home",'3_Defaults'!$F$25="Retirement Home", '3_Defaults'!$F$25="Assisted Living Site")), '3_Defaults'!$E$25, "")</f>
        <v/>
      </c>
      <c r="Z434" s="7" t="str">
        <f>IFERROR(('3_Defaults'!$E$15),"")</f>
        <v/>
      </c>
    </row>
    <row r="435" spans="1:26" s="42" customFormat="1">
      <c r="A435" s="154"/>
      <c r="B435" s="155"/>
      <c r="C435" s="155"/>
      <c r="D435" s="156"/>
      <c r="E435" s="155"/>
      <c r="F435" s="8"/>
      <c r="G435" s="8"/>
      <c r="H435" s="8"/>
      <c r="I435" s="8"/>
      <c r="J435" s="8"/>
      <c r="K435" s="7">
        <f>'3_Defaults'!$D$45</f>
        <v>0</v>
      </c>
      <c r="L435" s="8"/>
      <c r="M435" s="8"/>
      <c r="N435" s="7"/>
      <c r="O435" s="7"/>
      <c r="P435" s="9"/>
      <c r="Q435" s="7"/>
      <c r="R435" s="9">
        <f>'3_Defaults'!$D$44</f>
        <v>0</v>
      </c>
      <c r="S435" s="9"/>
      <c r="T435" s="10"/>
      <c r="U435" s="7">
        <f>'3_Defaults'!$D$40</f>
        <v>0</v>
      </c>
      <c r="V435" s="7">
        <f>'3_Defaults'!$D$41</f>
        <v>0</v>
      </c>
      <c r="W435" s="8">
        <f>'3_Defaults'!$D$42</f>
        <v>0</v>
      </c>
      <c r="X435" s="8">
        <f>'3_Defaults'!$D$43</f>
        <v>0</v>
      </c>
      <c r="Y435" s="7" t="str">
        <f>IF((OR('3_Defaults'!$F$25="Long Term Care Home",'3_Defaults'!$F$25="Retirement Home", '3_Defaults'!$F$25="Assisted Living Site")), '3_Defaults'!$E$25, "")</f>
        <v/>
      </c>
      <c r="Z435" s="7" t="str">
        <f>IFERROR(('3_Defaults'!$E$15),"")</f>
        <v/>
      </c>
    </row>
    <row r="436" spans="1:26" s="42" customFormat="1">
      <c r="A436" s="154"/>
      <c r="B436" s="155"/>
      <c r="C436" s="155"/>
      <c r="D436" s="156"/>
      <c r="E436" s="155"/>
      <c r="F436" s="8"/>
      <c r="G436" s="8"/>
      <c r="H436" s="8"/>
      <c r="I436" s="8"/>
      <c r="J436" s="8"/>
      <c r="K436" s="7">
        <f>'3_Defaults'!$D$45</f>
        <v>0</v>
      </c>
      <c r="L436" s="8"/>
      <c r="M436" s="8"/>
      <c r="N436" s="7"/>
      <c r="O436" s="7"/>
      <c r="P436" s="9"/>
      <c r="Q436" s="7"/>
      <c r="R436" s="9">
        <f>'3_Defaults'!$D$44</f>
        <v>0</v>
      </c>
      <c r="S436" s="9"/>
      <c r="T436" s="10"/>
      <c r="U436" s="7">
        <f>'3_Defaults'!$D$40</f>
        <v>0</v>
      </c>
      <c r="V436" s="7">
        <f>'3_Defaults'!$D$41</f>
        <v>0</v>
      </c>
      <c r="W436" s="8">
        <f>'3_Defaults'!$D$42</f>
        <v>0</v>
      </c>
      <c r="X436" s="8">
        <f>'3_Defaults'!$D$43</f>
        <v>0</v>
      </c>
      <c r="Y436" s="7" t="str">
        <f>IF((OR('3_Defaults'!$F$25="Long Term Care Home",'3_Defaults'!$F$25="Retirement Home", '3_Defaults'!$F$25="Assisted Living Site")), '3_Defaults'!$E$25, "")</f>
        <v/>
      </c>
      <c r="Z436" s="7" t="str">
        <f>IFERROR(('3_Defaults'!$E$15),"")</f>
        <v/>
      </c>
    </row>
    <row r="437" spans="1:26" s="42" customFormat="1">
      <c r="A437" s="154"/>
      <c r="B437" s="155"/>
      <c r="C437" s="155"/>
      <c r="D437" s="156"/>
      <c r="E437" s="155"/>
      <c r="F437" s="8"/>
      <c r="G437" s="8"/>
      <c r="H437" s="8"/>
      <c r="I437" s="8"/>
      <c r="J437" s="8"/>
      <c r="K437" s="7">
        <f>'3_Defaults'!$D$45</f>
        <v>0</v>
      </c>
      <c r="L437" s="8"/>
      <c r="M437" s="8"/>
      <c r="N437" s="7"/>
      <c r="O437" s="7"/>
      <c r="P437" s="9"/>
      <c r="Q437" s="7"/>
      <c r="R437" s="9">
        <f>'3_Defaults'!$D$44</f>
        <v>0</v>
      </c>
      <c r="S437" s="9"/>
      <c r="T437" s="10"/>
      <c r="U437" s="7">
        <f>'3_Defaults'!$D$40</f>
        <v>0</v>
      </c>
      <c r="V437" s="7">
        <f>'3_Defaults'!$D$41</f>
        <v>0</v>
      </c>
      <c r="W437" s="8">
        <f>'3_Defaults'!$D$42</f>
        <v>0</v>
      </c>
      <c r="X437" s="8">
        <f>'3_Defaults'!$D$43</f>
        <v>0</v>
      </c>
      <c r="Y437" s="7" t="str">
        <f>IF((OR('3_Defaults'!$F$25="Long Term Care Home",'3_Defaults'!$F$25="Retirement Home", '3_Defaults'!$F$25="Assisted Living Site")), '3_Defaults'!$E$25, "")</f>
        <v/>
      </c>
      <c r="Z437" s="7" t="str">
        <f>IFERROR(('3_Defaults'!$E$15),"")</f>
        <v/>
      </c>
    </row>
    <row r="438" spans="1:26" s="42" customFormat="1">
      <c r="A438" s="154"/>
      <c r="B438" s="155"/>
      <c r="C438" s="155"/>
      <c r="D438" s="156"/>
      <c r="E438" s="155"/>
      <c r="F438" s="8"/>
      <c r="G438" s="8"/>
      <c r="H438" s="8"/>
      <c r="I438" s="8"/>
      <c r="J438" s="8"/>
      <c r="K438" s="7">
        <f>'3_Defaults'!$D$45</f>
        <v>0</v>
      </c>
      <c r="L438" s="8"/>
      <c r="M438" s="8"/>
      <c r="N438" s="7"/>
      <c r="O438" s="7"/>
      <c r="P438" s="9"/>
      <c r="Q438" s="7"/>
      <c r="R438" s="9">
        <f>'3_Defaults'!$D$44</f>
        <v>0</v>
      </c>
      <c r="S438" s="9"/>
      <c r="T438" s="10"/>
      <c r="U438" s="7">
        <f>'3_Defaults'!$D$40</f>
        <v>0</v>
      </c>
      <c r="V438" s="7">
        <f>'3_Defaults'!$D$41</f>
        <v>0</v>
      </c>
      <c r="W438" s="8">
        <f>'3_Defaults'!$D$42</f>
        <v>0</v>
      </c>
      <c r="X438" s="8">
        <f>'3_Defaults'!$D$43</f>
        <v>0</v>
      </c>
      <c r="Y438" s="7" t="str">
        <f>IF((OR('3_Defaults'!$F$25="Long Term Care Home",'3_Defaults'!$F$25="Retirement Home", '3_Defaults'!$F$25="Assisted Living Site")), '3_Defaults'!$E$25, "")</f>
        <v/>
      </c>
      <c r="Z438" s="7" t="str">
        <f>IFERROR(('3_Defaults'!$E$15),"")</f>
        <v/>
      </c>
    </row>
    <row r="439" spans="1:26" s="42" customFormat="1">
      <c r="A439" s="154"/>
      <c r="B439" s="155"/>
      <c r="C439" s="155"/>
      <c r="D439" s="156"/>
      <c r="E439" s="155"/>
      <c r="F439" s="8"/>
      <c r="G439" s="8"/>
      <c r="H439" s="8"/>
      <c r="I439" s="8"/>
      <c r="J439" s="8"/>
      <c r="K439" s="7">
        <f>'3_Defaults'!$D$45</f>
        <v>0</v>
      </c>
      <c r="L439" s="8"/>
      <c r="M439" s="8"/>
      <c r="N439" s="7"/>
      <c r="O439" s="7"/>
      <c r="P439" s="9"/>
      <c r="Q439" s="7"/>
      <c r="R439" s="9">
        <f>'3_Defaults'!$D$44</f>
        <v>0</v>
      </c>
      <c r="S439" s="9"/>
      <c r="T439" s="10"/>
      <c r="U439" s="7">
        <f>'3_Defaults'!$D$40</f>
        <v>0</v>
      </c>
      <c r="V439" s="7">
        <f>'3_Defaults'!$D$41</f>
        <v>0</v>
      </c>
      <c r="W439" s="8">
        <f>'3_Defaults'!$D$42</f>
        <v>0</v>
      </c>
      <c r="X439" s="8">
        <f>'3_Defaults'!$D$43</f>
        <v>0</v>
      </c>
      <c r="Y439" s="7" t="str">
        <f>IF((OR('3_Defaults'!$F$25="Long Term Care Home",'3_Defaults'!$F$25="Retirement Home", '3_Defaults'!$F$25="Assisted Living Site")), '3_Defaults'!$E$25, "")</f>
        <v/>
      </c>
      <c r="Z439" s="7" t="str">
        <f>IFERROR(('3_Defaults'!$E$15),"")</f>
        <v/>
      </c>
    </row>
    <row r="440" spans="1:26" s="42" customFormat="1">
      <c r="A440" s="154"/>
      <c r="B440" s="155"/>
      <c r="C440" s="155"/>
      <c r="D440" s="156"/>
      <c r="E440" s="155"/>
      <c r="F440" s="8"/>
      <c r="G440" s="8"/>
      <c r="H440" s="8"/>
      <c r="I440" s="8"/>
      <c r="J440" s="8"/>
      <c r="K440" s="7">
        <f>'3_Defaults'!$D$45</f>
        <v>0</v>
      </c>
      <c r="L440" s="8"/>
      <c r="M440" s="8"/>
      <c r="N440" s="7"/>
      <c r="O440" s="7"/>
      <c r="P440" s="9"/>
      <c r="Q440" s="7"/>
      <c r="R440" s="9">
        <f>'3_Defaults'!$D$44</f>
        <v>0</v>
      </c>
      <c r="S440" s="9"/>
      <c r="T440" s="10"/>
      <c r="U440" s="7">
        <f>'3_Defaults'!$D$40</f>
        <v>0</v>
      </c>
      <c r="V440" s="7">
        <f>'3_Defaults'!$D$41</f>
        <v>0</v>
      </c>
      <c r="W440" s="8">
        <f>'3_Defaults'!$D$42</f>
        <v>0</v>
      </c>
      <c r="X440" s="8">
        <f>'3_Defaults'!$D$43</f>
        <v>0</v>
      </c>
      <c r="Y440" s="7" t="str">
        <f>IF((OR('3_Defaults'!$F$25="Long Term Care Home",'3_Defaults'!$F$25="Retirement Home", '3_Defaults'!$F$25="Assisted Living Site")), '3_Defaults'!$E$25, "")</f>
        <v/>
      </c>
      <c r="Z440" s="7" t="str">
        <f>IFERROR(('3_Defaults'!$E$15),"")</f>
        <v/>
      </c>
    </row>
    <row r="441" spans="1:26" s="42" customFormat="1">
      <c r="A441" s="154"/>
      <c r="B441" s="155"/>
      <c r="C441" s="155"/>
      <c r="D441" s="156"/>
      <c r="E441" s="155"/>
      <c r="F441" s="8"/>
      <c r="G441" s="8"/>
      <c r="H441" s="8"/>
      <c r="I441" s="8"/>
      <c r="J441" s="8"/>
      <c r="K441" s="7">
        <f>'3_Defaults'!$D$45</f>
        <v>0</v>
      </c>
      <c r="L441" s="8"/>
      <c r="M441" s="8"/>
      <c r="N441" s="7"/>
      <c r="O441" s="7"/>
      <c r="P441" s="9"/>
      <c r="Q441" s="7"/>
      <c r="R441" s="9">
        <f>'3_Defaults'!$D$44</f>
        <v>0</v>
      </c>
      <c r="S441" s="9"/>
      <c r="T441" s="10"/>
      <c r="U441" s="7">
        <f>'3_Defaults'!$D$40</f>
        <v>0</v>
      </c>
      <c r="V441" s="7">
        <f>'3_Defaults'!$D$41</f>
        <v>0</v>
      </c>
      <c r="W441" s="8">
        <f>'3_Defaults'!$D$42</f>
        <v>0</v>
      </c>
      <c r="X441" s="8">
        <f>'3_Defaults'!$D$43</f>
        <v>0</v>
      </c>
      <c r="Y441" s="7" t="str">
        <f>IF((OR('3_Defaults'!$F$25="Long Term Care Home",'3_Defaults'!$F$25="Retirement Home", '3_Defaults'!$F$25="Assisted Living Site")), '3_Defaults'!$E$25, "")</f>
        <v/>
      </c>
      <c r="Z441" s="7" t="str">
        <f>IFERROR(('3_Defaults'!$E$15),"")</f>
        <v/>
      </c>
    </row>
    <row r="442" spans="1:26" s="42" customFormat="1">
      <c r="A442" s="154"/>
      <c r="B442" s="155"/>
      <c r="C442" s="155"/>
      <c r="D442" s="156"/>
      <c r="E442" s="155"/>
      <c r="F442" s="8"/>
      <c r="G442" s="8"/>
      <c r="H442" s="8"/>
      <c r="I442" s="8"/>
      <c r="J442" s="8"/>
      <c r="K442" s="7">
        <f>'3_Defaults'!$D$45</f>
        <v>0</v>
      </c>
      <c r="L442" s="8"/>
      <c r="M442" s="8"/>
      <c r="N442" s="7"/>
      <c r="O442" s="7"/>
      <c r="P442" s="9"/>
      <c r="Q442" s="7"/>
      <c r="R442" s="9">
        <f>'3_Defaults'!$D$44</f>
        <v>0</v>
      </c>
      <c r="S442" s="9"/>
      <c r="T442" s="10"/>
      <c r="U442" s="7">
        <f>'3_Defaults'!$D$40</f>
        <v>0</v>
      </c>
      <c r="V442" s="7">
        <f>'3_Defaults'!$D$41</f>
        <v>0</v>
      </c>
      <c r="W442" s="8">
        <f>'3_Defaults'!$D$42</f>
        <v>0</v>
      </c>
      <c r="X442" s="8">
        <f>'3_Defaults'!$D$43</f>
        <v>0</v>
      </c>
      <c r="Y442" s="7" t="str">
        <f>IF((OR('3_Defaults'!$F$25="Long Term Care Home",'3_Defaults'!$F$25="Retirement Home", '3_Defaults'!$F$25="Assisted Living Site")), '3_Defaults'!$E$25, "")</f>
        <v/>
      </c>
      <c r="Z442" s="7" t="str">
        <f>IFERROR(('3_Defaults'!$E$15),"")</f>
        <v/>
      </c>
    </row>
    <row r="443" spans="1:26" s="42" customFormat="1">
      <c r="A443" s="154"/>
      <c r="B443" s="155"/>
      <c r="C443" s="155"/>
      <c r="D443" s="156"/>
      <c r="E443" s="155"/>
      <c r="F443" s="8"/>
      <c r="G443" s="8"/>
      <c r="H443" s="8"/>
      <c r="I443" s="8"/>
      <c r="J443" s="8"/>
      <c r="K443" s="7">
        <f>'3_Defaults'!$D$45</f>
        <v>0</v>
      </c>
      <c r="L443" s="8"/>
      <c r="M443" s="8"/>
      <c r="N443" s="7"/>
      <c r="O443" s="7"/>
      <c r="P443" s="9"/>
      <c r="Q443" s="7"/>
      <c r="R443" s="9">
        <f>'3_Defaults'!$D$44</f>
        <v>0</v>
      </c>
      <c r="S443" s="9"/>
      <c r="T443" s="10"/>
      <c r="U443" s="7">
        <f>'3_Defaults'!$D$40</f>
        <v>0</v>
      </c>
      <c r="V443" s="7">
        <f>'3_Defaults'!$D$41</f>
        <v>0</v>
      </c>
      <c r="W443" s="8">
        <f>'3_Defaults'!$D$42</f>
        <v>0</v>
      </c>
      <c r="X443" s="8">
        <f>'3_Defaults'!$D$43</f>
        <v>0</v>
      </c>
      <c r="Y443" s="7" t="str">
        <f>IF((OR('3_Defaults'!$F$25="Long Term Care Home",'3_Defaults'!$F$25="Retirement Home", '3_Defaults'!$F$25="Assisted Living Site")), '3_Defaults'!$E$25, "")</f>
        <v/>
      </c>
      <c r="Z443" s="7" t="str">
        <f>IFERROR(('3_Defaults'!$E$15),"")</f>
        <v/>
      </c>
    </row>
    <row r="444" spans="1:26" s="42" customFormat="1">
      <c r="A444" s="154"/>
      <c r="B444" s="155"/>
      <c r="C444" s="155"/>
      <c r="D444" s="156"/>
      <c r="E444" s="155"/>
      <c r="F444" s="8"/>
      <c r="G444" s="8"/>
      <c r="H444" s="8"/>
      <c r="I444" s="8"/>
      <c r="J444" s="8"/>
      <c r="K444" s="7">
        <f>'3_Defaults'!$D$45</f>
        <v>0</v>
      </c>
      <c r="L444" s="8"/>
      <c r="M444" s="8"/>
      <c r="N444" s="7"/>
      <c r="O444" s="7"/>
      <c r="P444" s="9"/>
      <c r="Q444" s="7"/>
      <c r="R444" s="9">
        <f>'3_Defaults'!$D$44</f>
        <v>0</v>
      </c>
      <c r="S444" s="9"/>
      <c r="T444" s="10"/>
      <c r="U444" s="7">
        <f>'3_Defaults'!$D$40</f>
        <v>0</v>
      </c>
      <c r="V444" s="7">
        <f>'3_Defaults'!$D$41</f>
        <v>0</v>
      </c>
      <c r="W444" s="8">
        <f>'3_Defaults'!$D$42</f>
        <v>0</v>
      </c>
      <c r="X444" s="8">
        <f>'3_Defaults'!$D$43</f>
        <v>0</v>
      </c>
      <c r="Y444" s="7" t="str">
        <f>IF((OR('3_Defaults'!$F$25="Long Term Care Home",'3_Defaults'!$F$25="Retirement Home", '3_Defaults'!$F$25="Assisted Living Site")), '3_Defaults'!$E$25, "")</f>
        <v/>
      </c>
      <c r="Z444" s="7" t="str">
        <f>IFERROR(('3_Defaults'!$E$15),"")</f>
        <v/>
      </c>
    </row>
    <row r="445" spans="1:26" s="42" customFormat="1">
      <c r="A445" s="154"/>
      <c r="B445" s="155"/>
      <c r="C445" s="155"/>
      <c r="D445" s="156"/>
      <c r="E445" s="155"/>
      <c r="F445" s="8"/>
      <c r="G445" s="8"/>
      <c r="H445" s="8"/>
      <c r="I445" s="8"/>
      <c r="J445" s="8"/>
      <c r="K445" s="7">
        <f>'3_Defaults'!$D$45</f>
        <v>0</v>
      </c>
      <c r="L445" s="8"/>
      <c r="M445" s="8"/>
      <c r="N445" s="7"/>
      <c r="O445" s="7"/>
      <c r="P445" s="9"/>
      <c r="Q445" s="7"/>
      <c r="R445" s="9">
        <f>'3_Defaults'!$D$44</f>
        <v>0</v>
      </c>
      <c r="S445" s="9"/>
      <c r="T445" s="10"/>
      <c r="U445" s="7">
        <f>'3_Defaults'!$D$40</f>
        <v>0</v>
      </c>
      <c r="V445" s="7">
        <f>'3_Defaults'!$D$41</f>
        <v>0</v>
      </c>
      <c r="W445" s="8">
        <f>'3_Defaults'!$D$42</f>
        <v>0</v>
      </c>
      <c r="X445" s="8">
        <f>'3_Defaults'!$D$43</f>
        <v>0</v>
      </c>
      <c r="Y445" s="7" t="str">
        <f>IF((OR('3_Defaults'!$F$25="Long Term Care Home",'3_Defaults'!$F$25="Retirement Home", '3_Defaults'!$F$25="Assisted Living Site")), '3_Defaults'!$E$25, "")</f>
        <v/>
      </c>
      <c r="Z445" s="7" t="str">
        <f>IFERROR(('3_Defaults'!$E$15),"")</f>
        <v/>
      </c>
    </row>
    <row r="446" spans="1:26" s="42" customFormat="1">
      <c r="A446" s="154"/>
      <c r="B446" s="155"/>
      <c r="C446" s="155"/>
      <c r="D446" s="156"/>
      <c r="E446" s="155"/>
      <c r="F446" s="8"/>
      <c r="G446" s="8"/>
      <c r="H446" s="8"/>
      <c r="I446" s="8"/>
      <c r="J446" s="8"/>
      <c r="K446" s="7">
        <f>'3_Defaults'!$D$45</f>
        <v>0</v>
      </c>
      <c r="L446" s="8"/>
      <c r="M446" s="8"/>
      <c r="N446" s="7"/>
      <c r="O446" s="7"/>
      <c r="P446" s="9"/>
      <c r="Q446" s="7"/>
      <c r="R446" s="9">
        <f>'3_Defaults'!$D$44</f>
        <v>0</v>
      </c>
      <c r="S446" s="9"/>
      <c r="T446" s="10"/>
      <c r="U446" s="7">
        <f>'3_Defaults'!$D$40</f>
        <v>0</v>
      </c>
      <c r="V446" s="7">
        <f>'3_Defaults'!$D$41</f>
        <v>0</v>
      </c>
      <c r="W446" s="8">
        <f>'3_Defaults'!$D$42</f>
        <v>0</v>
      </c>
      <c r="X446" s="8">
        <f>'3_Defaults'!$D$43</f>
        <v>0</v>
      </c>
      <c r="Y446" s="7" t="str">
        <f>IF((OR('3_Defaults'!$F$25="Long Term Care Home",'3_Defaults'!$F$25="Retirement Home", '3_Defaults'!$F$25="Assisted Living Site")), '3_Defaults'!$E$25, "")</f>
        <v/>
      </c>
      <c r="Z446" s="7" t="str">
        <f>IFERROR(('3_Defaults'!$E$15),"")</f>
        <v/>
      </c>
    </row>
    <row r="447" spans="1:26" s="42" customFormat="1">
      <c r="A447" s="154"/>
      <c r="B447" s="155"/>
      <c r="C447" s="155"/>
      <c r="D447" s="156"/>
      <c r="E447" s="155"/>
      <c r="F447" s="8"/>
      <c r="G447" s="8"/>
      <c r="H447" s="8"/>
      <c r="I447" s="8"/>
      <c r="J447" s="8"/>
      <c r="K447" s="7">
        <f>'3_Defaults'!$D$45</f>
        <v>0</v>
      </c>
      <c r="L447" s="8"/>
      <c r="M447" s="8"/>
      <c r="N447" s="7"/>
      <c r="O447" s="7"/>
      <c r="P447" s="9"/>
      <c r="Q447" s="7"/>
      <c r="R447" s="9">
        <f>'3_Defaults'!$D$44</f>
        <v>0</v>
      </c>
      <c r="S447" s="9"/>
      <c r="T447" s="10"/>
      <c r="U447" s="7">
        <f>'3_Defaults'!$D$40</f>
        <v>0</v>
      </c>
      <c r="V447" s="7">
        <f>'3_Defaults'!$D$41</f>
        <v>0</v>
      </c>
      <c r="W447" s="8">
        <f>'3_Defaults'!$D$42</f>
        <v>0</v>
      </c>
      <c r="X447" s="8">
        <f>'3_Defaults'!$D$43</f>
        <v>0</v>
      </c>
      <c r="Y447" s="7" t="str">
        <f>IF((OR('3_Defaults'!$F$25="Long Term Care Home",'3_Defaults'!$F$25="Retirement Home", '3_Defaults'!$F$25="Assisted Living Site")), '3_Defaults'!$E$25, "")</f>
        <v/>
      </c>
      <c r="Z447" s="7" t="str">
        <f>IFERROR(('3_Defaults'!$E$15),"")</f>
        <v/>
      </c>
    </row>
    <row r="448" spans="1:26" s="42" customFormat="1">
      <c r="A448" s="154"/>
      <c r="B448" s="155"/>
      <c r="C448" s="155"/>
      <c r="D448" s="156"/>
      <c r="E448" s="155"/>
      <c r="F448" s="8"/>
      <c r="G448" s="8"/>
      <c r="H448" s="8"/>
      <c r="I448" s="8"/>
      <c r="J448" s="8"/>
      <c r="K448" s="7">
        <f>'3_Defaults'!$D$45</f>
        <v>0</v>
      </c>
      <c r="L448" s="8"/>
      <c r="M448" s="8"/>
      <c r="N448" s="7"/>
      <c r="O448" s="7"/>
      <c r="P448" s="9"/>
      <c r="Q448" s="7"/>
      <c r="R448" s="9">
        <f>'3_Defaults'!$D$44</f>
        <v>0</v>
      </c>
      <c r="S448" s="9"/>
      <c r="T448" s="10"/>
      <c r="U448" s="7">
        <f>'3_Defaults'!$D$40</f>
        <v>0</v>
      </c>
      <c r="V448" s="7">
        <f>'3_Defaults'!$D$41</f>
        <v>0</v>
      </c>
      <c r="W448" s="8">
        <f>'3_Defaults'!$D$42</f>
        <v>0</v>
      </c>
      <c r="X448" s="8">
        <f>'3_Defaults'!$D$43</f>
        <v>0</v>
      </c>
      <c r="Y448" s="7" t="str">
        <f>IF((OR('3_Defaults'!$F$25="Long Term Care Home",'3_Defaults'!$F$25="Retirement Home", '3_Defaults'!$F$25="Assisted Living Site")), '3_Defaults'!$E$25, "")</f>
        <v/>
      </c>
      <c r="Z448" s="7" t="str">
        <f>IFERROR(('3_Defaults'!$E$15),"")</f>
        <v/>
      </c>
    </row>
    <row r="449" spans="1:26" s="42" customFormat="1">
      <c r="A449" s="154"/>
      <c r="B449" s="155"/>
      <c r="C449" s="155"/>
      <c r="D449" s="156"/>
      <c r="E449" s="155"/>
      <c r="F449" s="8"/>
      <c r="G449" s="8"/>
      <c r="H449" s="8"/>
      <c r="I449" s="8"/>
      <c r="J449" s="8"/>
      <c r="K449" s="7">
        <f>'3_Defaults'!$D$45</f>
        <v>0</v>
      </c>
      <c r="L449" s="8"/>
      <c r="M449" s="8"/>
      <c r="N449" s="7"/>
      <c r="O449" s="7"/>
      <c r="P449" s="9"/>
      <c r="Q449" s="7"/>
      <c r="R449" s="9">
        <f>'3_Defaults'!$D$44</f>
        <v>0</v>
      </c>
      <c r="S449" s="9"/>
      <c r="T449" s="10"/>
      <c r="U449" s="7">
        <f>'3_Defaults'!$D$40</f>
        <v>0</v>
      </c>
      <c r="V449" s="7">
        <f>'3_Defaults'!$D$41</f>
        <v>0</v>
      </c>
      <c r="W449" s="8">
        <f>'3_Defaults'!$D$42</f>
        <v>0</v>
      </c>
      <c r="X449" s="8">
        <f>'3_Defaults'!$D$43</f>
        <v>0</v>
      </c>
      <c r="Y449" s="7" t="str">
        <f>IF((OR('3_Defaults'!$F$25="Long Term Care Home",'3_Defaults'!$F$25="Retirement Home", '3_Defaults'!$F$25="Assisted Living Site")), '3_Defaults'!$E$25, "")</f>
        <v/>
      </c>
      <c r="Z449" s="7" t="str">
        <f>IFERROR(('3_Defaults'!$E$15),"")</f>
        <v/>
      </c>
    </row>
    <row r="450" spans="1:26" s="42" customFormat="1">
      <c r="A450" s="154"/>
      <c r="B450" s="155"/>
      <c r="C450" s="155"/>
      <c r="D450" s="156"/>
      <c r="E450" s="155"/>
      <c r="F450" s="8"/>
      <c r="G450" s="8"/>
      <c r="H450" s="8"/>
      <c r="I450" s="8"/>
      <c r="J450" s="8"/>
      <c r="K450" s="7">
        <f>'3_Defaults'!$D$45</f>
        <v>0</v>
      </c>
      <c r="L450" s="8"/>
      <c r="M450" s="8"/>
      <c r="N450" s="7"/>
      <c r="O450" s="7"/>
      <c r="P450" s="9"/>
      <c r="Q450" s="7"/>
      <c r="R450" s="9">
        <f>'3_Defaults'!$D$44</f>
        <v>0</v>
      </c>
      <c r="S450" s="9"/>
      <c r="T450" s="10"/>
      <c r="U450" s="7">
        <f>'3_Defaults'!$D$40</f>
        <v>0</v>
      </c>
      <c r="V450" s="7">
        <f>'3_Defaults'!$D$41</f>
        <v>0</v>
      </c>
      <c r="W450" s="8">
        <f>'3_Defaults'!$D$42</f>
        <v>0</v>
      </c>
      <c r="X450" s="8">
        <f>'3_Defaults'!$D$43</f>
        <v>0</v>
      </c>
      <c r="Y450" s="7" t="str">
        <f>IF((OR('3_Defaults'!$F$25="Long Term Care Home",'3_Defaults'!$F$25="Retirement Home", '3_Defaults'!$F$25="Assisted Living Site")), '3_Defaults'!$E$25, "")</f>
        <v/>
      </c>
      <c r="Z450" s="7" t="str">
        <f>IFERROR(('3_Defaults'!$E$15),"")</f>
        <v/>
      </c>
    </row>
    <row r="451" spans="1:26" s="42" customFormat="1">
      <c r="A451" s="154"/>
      <c r="B451" s="155"/>
      <c r="C451" s="155"/>
      <c r="D451" s="156"/>
      <c r="E451" s="155"/>
      <c r="F451" s="8"/>
      <c r="G451" s="8"/>
      <c r="H451" s="8"/>
      <c r="I451" s="8"/>
      <c r="J451" s="8"/>
      <c r="K451" s="7">
        <f>'3_Defaults'!$D$45</f>
        <v>0</v>
      </c>
      <c r="L451" s="8"/>
      <c r="M451" s="8"/>
      <c r="N451" s="7"/>
      <c r="O451" s="7"/>
      <c r="P451" s="9"/>
      <c r="Q451" s="7"/>
      <c r="R451" s="9">
        <f>'3_Defaults'!$D$44</f>
        <v>0</v>
      </c>
      <c r="S451" s="9"/>
      <c r="T451" s="10"/>
      <c r="U451" s="7">
        <f>'3_Defaults'!$D$40</f>
        <v>0</v>
      </c>
      <c r="V451" s="7">
        <f>'3_Defaults'!$D$41</f>
        <v>0</v>
      </c>
      <c r="W451" s="8">
        <f>'3_Defaults'!$D$42</f>
        <v>0</v>
      </c>
      <c r="X451" s="8">
        <f>'3_Defaults'!$D$43</f>
        <v>0</v>
      </c>
      <c r="Y451" s="7" t="str">
        <f>IF((OR('3_Defaults'!$F$25="Long Term Care Home",'3_Defaults'!$F$25="Retirement Home", '3_Defaults'!$F$25="Assisted Living Site")), '3_Defaults'!$E$25, "")</f>
        <v/>
      </c>
      <c r="Z451" s="7" t="str">
        <f>IFERROR(('3_Defaults'!$E$15),"")</f>
        <v/>
      </c>
    </row>
    <row r="452" spans="1:26" s="42" customFormat="1">
      <c r="A452" s="154"/>
      <c r="B452" s="155"/>
      <c r="C452" s="155"/>
      <c r="D452" s="156"/>
      <c r="E452" s="155"/>
      <c r="F452" s="8"/>
      <c r="G452" s="8"/>
      <c r="H452" s="8"/>
      <c r="I452" s="8"/>
      <c r="J452" s="8"/>
      <c r="K452" s="7">
        <f>'3_Defaults'!$D$45</f>
        <v>0</v>
      </c>
      <c r="L452" s="8"/>
      <c r="M452" s="8"/>
      <c r="N452" s="7"/>
      <c r="O452" s="7"/>
      <c r="P452" s="9"/>
      <c r="Q452" s="7"/>
      <c r="R452" s="9">
        <f>'3_Defaults'!$D$44</f>
        <v>0</v>
      </c>
      <c r="S452" s="9"/>
      <c r="T452" s="10"/>
      <c r="U452" s="7">
        <f>'3_Defaults'!$D$40</f>
        <v>0</v>
      </c>
      <c r="V452" s="7">
        <f>'3_Defaults'!$D$41</f>
        <v>0</v>
      </c>
      <c r="W452" s="8">
        <f>'3_Defaults'!$D$42</f>
        <v>0</v>
      </c>
      <c r="X452" s="8">
        <f>'3_Defaults'!$D$43</f>
        <v>0</v>
      </c>
      <c r="Y452" s="7" t="str">
        <f>IF((OR('3_Defaults'!$F$25="Long Term Care Home",'3_Defaults'!$F$25="Retirement Home", '3_Defaults'!$F$25="Assisted Living Site")), '3_Defaults'!$E$25, "")</f>
        <v/>
      </c>
      <c r="Z452" s="7" t="str">
        <f>IFERROR(('3_Defaults'!$E$15),"")</f>
        <v/>
      </c>
    </row>
    <row r="453" spans="1:26" s="42" customFormat="1">
      <c r="A453" s="154"/>
      <c r="B453" s="155"/>
      <c r="C453" s="155"/>
      <c r="D453" s="156"/>
      <c r="E453" s="155"/>
      <c r="F453" s="8"/>
      <c r="G453" s="8"/>
      <c r="H453" s="8"/>
      <c r="I453" s="8"/>
      <c r="J453" s="8"/>
      <c r="K453" s="7">
        <f>'3_Defaults'!$D$45</f>
        <v>0</v>
      </c>
      <c r="L453" s="8"/>
      <c r="M453" s="8"/>
      <c r="N453" s="7"/>
      <c r="O453" s="7"/>
      <c r="P453" s="9"/>
      <c r="Q453" s="7"/>
      <c r="R453" s="9">
        <f>'3_Defaults'!$D$44</f>
        <v>0</v>
      </c>
      <c r="S453" s="9"/>
      <c r="T453" s="10"/>
      <c r="U453" s="7">
        <f>'3_Defaults'!$D$40</f>
        <v>0</v>
      </c>
      <c r="V453" s="7">
        <f>'3_Defaults'!$D$41</f>
        <v>0</v>
      </c>
      <c r="W453" s="8">
        <f>'3_Defaults'!$D$42</f>
        <v>0</v>
      </c>
      <c r="X453" s="8">
        <f>'3_Defaults'!$D$43</f>
        <v>0</v>
      </c>
      <c r="Y453" s="7" t="str">
        <f>IF((OR('3_Defaults'!$F$25="Long Term Care Home",'3_Defaults'!$F$25="Retirement Home", '3_Defaults'!$F$25="Assisted Living Site")), '3_Defaults'!$E$25, "")</f>
        <v/>
      </c>
      <c r="Z453" s="7" t="str">
        <f>IFERROR(('3_Defaults'!$E$15),"")</f>
        <v/>
      </c>
    </row>
    <row r="454" spans="1:26" s="42" customFormat="1">
      <c r="A454" s="154"/>
      <c r="B454" s="155"/>
      <c r="C454" s="155"/>
      <c r="D454" s="156"/>
      <c r="E454" s="155"/>
      <c r="F454" s="8"/>
      <c r="G454" s="8"/>
      <c r="H454" s="8"/>
      <c r="I454" s="8"/>
      <c r="J454" s="8"/>
      <c r="K454" s="7">
        <f>'3_Defaults'!$D$45</f>
        <v>0</v>
      </c>
      <c r="L454" s="8"/>
      <c r="M454" s="8"/>
      <c r="N454" s="7"/>
      <c r="O454" s="7"/>
      <c r="P454" s="9"/>
      <c r="Q454" s="7"/>
      <c r="R454" s="9">
        <f>'3_Defaults'!$D$44</f>
        <v>0</v>
      </c>
      <c r="S454" s="9"/>
      <c r="T454" s="10"/>
      <c r="U454" s="7">
        <f>'3_Defaults'!$D$40</f>
        <v>0</v>
      </c>
      <c r="V454" s="7">
        <f>'3_Defaults'!$D$41</f>
        <v>0</v>
      </c>
      <c r="W454" s="8">
        <f>'3_Defaults'!$D$42</f>
        <v>0</v>
      </c>
      <c r="X454" s="8">
        <f>'3_Defaults'!$D$43</f>
        <v>0</v>
      </c>
      <c r="Y454" s="7" t="str">
        <f>IF((OR('3_Defaults'!$F$25="Long Term Care Home",'3_Defaults'!$F$25="Retirement Home", '3_Defaults'!$F$25="Assisted Living Site")), '3_Defaults'!$E$25, "")</f>
        <v/>
      </c>
      <c r="Z454" s="7" t="str">
        <f>IFERROR(('3_Defaults'!$E$15),"")</f>
        <v/>
      </c>
    </row>
    <row r="455" spans="1:26" s="42" customFormat="1">
      <c r="A455" s="154"/>
      <c r="B455" s="155"/>
      <c r="C455" s="155"/>
      <c r="D455" s="156"/>
      <c r="E455" s="155"/>
      <c r="F455" s="8"/>
      <c r="G455" s="8"/>
      <c r="H455" s="8"/>
      <c r="I455" s="8"/>
      <c r="J455" s="8"/>
      <c r="K455" s="7">
        <f>'3_Defaults'!$D$45</f>
        <v>0</v>
      </c>
      <c r="L455" s="8"/>
      <c r="M455" s="8"/>
      <c r="N455" s="7"/>
      <c r="O455" s="7"/>
      <c r="P455" s="9"/>
      <c r="Q455" s="7"/>
      <c r="R455" s="9">
        <f>'3_Defaults'!$D$44</f>
        <v>0</v>
      </c>
      <c r="S455" s="9"/>
      <c r="T455" s="10"/>
      <c r="U455" s="7">
        <f>'3_Defaults'!$D$40</f>
        <v>0</v>
      </c>
      <c r="V455" s="7">
        <f>'3_Defaults'!$D$41</f>
        <v>0</v>
      </c>
      <c r="W455" s="8">
        <f>'3_Defaults'!$D$42</f>
        <v>0</v>
      </c>
      <c r="X455" s="8">
        <f>'3_Defaults'!$D$43</f>
        <v>0</v>
      </c>
      <c r="Y455" s="7" t="str">
        <f>IF((OR('3_Defaults'!$F$25="Long Term Care Home",'3_Defaults'!$F$25="Retirement Home", '3_Defaults'!$F$25="Assisted Living Site")), '3_Defaults'!$E$25, "")</f>
        <v/>
      </c>
      <c r="Z455" s="7" t="str">
        <f>IFERROR(('3_Defaults'!$E$15),"")</f>
        <v/>
      </c>
    </row>
    <row r="456" spans="1:26" s="42" customFormat="1">
      <c r="A456" s="154"/>
      <c r="B456" s="155"/>
      <c r="C456" s="155"/>
      <c r="D456" s="156"/>
      <c r="E456" s="155"/>
      <c r="F456" s="8"/>
      <c r="G456" s="8"/>
      <c r="H456" s="8"/>
      <c r="I456" s="8"/>
      <c r="J456" s="8"/>
      <c r="K456" s="7">
        <f>'3_Defaults'!$D$45</f>
        <v>0</v>
      </c>
      <c r="L456" s="8"/>
      <c r="M456" s="8"/>
      <c r="N456" s="7"/>
      <c r="O456" s="7"/>
      <c r="P456" s="9"/>
      <c r="Q456" s="7"/>
      <c r="R456" s="9">
        <f>'3_Defaults'!$D$44</f>
        <v>0</v>
      </c>
      <c r="S456" s="9"/>
      <c r="T456" s="10"/>
      <c r="U456" s="7">
        <f>'3_Defaults'!$D$40</f>
        <v>0</v>
      </c>
      <c r="V456" s="7">
        <f>'3_Defaults'!$D$41</f>
        <v>0</v>
      </c>
      <c r="W456" s="8">
        <f>'3_Defaults'!$D$42</f>
        <v>0</v>
      </c>
      <c r="X456" s="8">
        <f>'3_Defaults'!$D$43</f>
        <v>0</v>
      </c>
      <c r="Y456" s="7" t="str">
        <f>IF((OR('3_Defaults'!$F$25="Long Term Care Home",'3_Defaults'!$F$25="Retirement Home", '3_Defaults'!$F$25="Assisted Living Site")), '3_Defaults'!$E$25, "")</f>
        <v/>
      </c>
      <c r="Z456" s="7" t="str">
        <f>IFERROR(('3_Defaults'!$E$15),"")</f>
        <v/>
      </c>
    </row>
    <row r="457" spans="1:26" s="42" customFormat="1">
      <c r="A457" s="154"/>
      <c r="B457" s="155"/>
      <c r="C457" s="155"/>
      <c r="D457" s="156"/>
      <c r="E457" s="155"/>
      <c r="F457" s="8"/>
      <c r="G457" s="8"/>
      <c r="H457" s="8"/>
      <c r="I457" s="8"/>
      <c r="J457" s="8"/>
      <c r="K457" s="7">
        <f>'3_Defaults'!$D$45</f>
        <v>0</v>
      </c>
      <c r="L457" s="8"/>
      <c r="M457" s="8"/>
      <c r="N457" s="7"/>
      <c r="O457" s="7"/>
      <c r="P457" s="9"/>
      <c r="Q457" s="7"/>
      <c r="R457" s="9">
        <f>'3_Defaults'!$D$44</f>
        <v>0</v>
      </c>
      <c r="S457" s="9"/>
      <c r="T457" s="10"/>
      <c r="U457" s="7">
        <f>'3_Defaults'!$D$40</f>
        <v>0</v>
      </c>
      <c r="V457" s="7">
        <f>'3_Defaults'!$D$41</f>
        <v>0</v>
      </c>
      <c r="W457" s="8">
        <f>'3_Defaults'!$D$42</f>
        <v>0</v>
      </c>
      <c r="X457" s="8">
        <f>'3_Defaults'!$D$43</f>
        <v>0</v>
      </c>
      <c r="Y457" s="7" t="str">
        <f>IF((OR('3_Defaults'!$F$25="Long Term Care Home",'3_Defaults'!$F$25="Retirement Home", '3_Defaults'!$F$25="Assisted Living Site")), '3_Defaults'!$E$25, "")</f>
        <v/>
      </c>
      <c r="Z457" s="7" t="str">
        <f>IFERROR(('3_Defaults'!$E$15),"")</f>
        <v/>
      </c>
    </row>
    <row r="458" spans="1:26" s="42" customFormat="1">
      <c r="A458" s="154"/>
      <c r="B458" s="155"/>
      <c r="C458" s="155"/>
      <c r="D458" s="156"/>
      <c r="E458" s="155"/>
      <c r="F458" s="8"/>
      <c r="G458" s="8"/>
      <c r="H458" s="8"/>
      <c r="I458" s="8"/>
      <c r="J458" s="8"/>
      <c r="K458" s="7">
        <f>'3_Defaults'!$D$45</f>
        <v>0</v>
      </c>
      <c r="L458" s="8"/>
      <c r="M458" s="8"/>
      <c r="N458" s="7"/>
      <c r="O458" s="7"/>
      <c r="P458" s="9"/>
      <c r="Q458" s="7"/>
      <c r="R458" s="9">
        <f>'3_Defaults'!$D$44</f>
        <v>0</v>
      </c>
      <c r="S458" s="9"/>
      <c r="T458" s="10"/>
      <c r="U458" s="7">
        <f>'3_Defaults'!$D$40</f>
        <v>0</v>
      </c>
      <c r="V458" s="7">
        <f>'3_Defaults'!$D$41</f>
        <v>0</v>
      </c>
      <c r="W458" s="8">
        <f>'3_Defaults'!$D$42</f>
        <v>0</v>
      </c>
      <c r="X458" s="8">
        <f>'3_Defaults'!$D$43</f>
        <v>0</v>
      </c>
      <c r="Y458" s="7" t="str">
        <f>IF((OR('3_Defaults'!$F$25="Long Term Care Home",'3_Defaults'!$F$25="Retirement Home", '3_Defaults'!$F$25="Assisted Living Site")), '3_Defaults'!$E$25, "")</f>
        <v/>
      </c>
      <c r="Z458" s="7" t="str">
        <f>IFERROR(('3_Defaults'!$E$15),"")</f>
        <v/>
      </c>
    </row>
    <row r="459" spans="1:26" s="42" customFormat="1">
      <c r="A459" s="154"/>
      <c r="B459" s="155"/>
      <c r="C459" s="155"/>
      <c r="D459" s="156"/>
      <c r="E459" s="155"/>
      <c r="F459" s="8"/>
      <c r="G459" s="8"/>
      <c r="H459" s="8"/>
      <c r="I459" s="8"/>
      <c r="J459" s="8"/>
      <c r="K459" s="7">
        <f>'3_Defaults'!$D$45</f>
        <v>0</v>
      </c>
      <c r="L459" s="8"/>
      <c r="M459" s="8"/>
      <c r="N459" s="7"/>
      <c r="O459" s="7"/>
      <c r="P459" s="9"/>
      <c r="Q459" s="7"/>
      <c r="R459" s="9">
        <f>'3_Defaults'!$D$44</f>
        <v>0</v>
      </c>
      <c r="S459" s="9"/>
      <c r="T459" s="10"/>
      <c r="U459" s="7">
        <f>'3_Defaults'!$D$40</f>
        <v>0</v>
      </c>
      <c r="V459" s="7">
        <f>'3_Defaults'!$D$41</f>
        <v>0</v>
      </c>
      <c r="W459" s="8">
        <f>'3_Defaults'!$D$42</f>
        <v>0</v>
      </c>
      <c r="X459" s="8">
        <f>'3_Defaults'!$D$43</f>
        <v>0</v>
      </c>
      <c r="Y459" s="7" t="str">
        <f>IF((OR('3_Defaults'!$F$25="Long Term Care Home",'3_Defaults'!$F$25="Retirement Home", '3_Defaults'!$F$25="Assisted Living Site")), '3_Defaults'!$E$25, "")</f>
        <v/>
      </c>
      <c r="Z459" s="7" t="str">
        <f>IFERROR(('3_Defaults'!$E$15),"")</f>
        <v/>
      </c>
    </row>
    <row r="460" spans="1:26" s="42" customFormat="1">
      <c r="A460" s="154"/>
      <c r="B460" s="155"/>
      <c r="C460" s="155"/>
      <c r="D460" s="156"/>
      <c r="E460" s="155"/>
      <c r="F460" s="8"/>
      <c r="G460" s="8"/>
      <c r="H460" s="8"/>
      <c r="I460" s="8"/>
      <c r="J460" s="8"/>
      <c r="K460" s="7">
        <f>'3_Defaults'!$D$45</f>
        <v>0</v>
      </c>
      <c r="L460" s="8"/>
      <c r="M460" s="8"/>
      <c r="N460" s="7"/>
      <c r="O460" s="7"/>
      <c r="P460" s="9"/>
      <c r="Q460" s="7"/>
      <c r="R460" s="9">
        <f>'3_Defaults'!$D$44</f>
        <v>0</v>
      </c>
      <c r="S460" s="9"/>
      <c r="T460" s="10"/>
      <c r="U460" s="7">
        <f>'3_Defaults'!$D$40</f>
        <v>0</v>
      </c>
      <c r="V460" s="7">
        <f>'3_Defaults'!$D$41</f>
        <v>0</v>
      </c>
      <c r="W460" s="8">
        <f>'3_Defaults'!$D$42</f>
        <v>0</v>
      </c>
      <c r="X460" s="8">
        <f>'3_Defaults'!$D$43</f>
        <v>0</v>
      </c>
      <c r="Y460" s="7" t="str">
        <f>IF((OR('3_Defaults'!$F$25="Long Term Care Home",'3_Defaults'!$F$25="Retirement Home", '3_Defaults'!$F$25="Assisted Living Site")), '3_Defaults'!$E$25, "")</f>
        <v/>
      </c>
      <c r="Z460" s="7" t="str">
        <f>IFERROR(('3_Defaults'!$E$15),"")</f>
        <v/>
      </c>
    </row>
    <row r="461" spans="1:26" s="42" customFormat="1">
      <c r="A461" s="154"/>
      <c r="B461" s="155"/>
      <c r="C461" s="155"/>
      <c r="D461" s="156"/>
      <c r="E461" s="155"/>
      <c r="F461" s="8"/>
      <c r="G461" s="8"/>
      <c r="H461" s="8"/>
      <c r="I461" s="8"/>
      <c r="J461" s="8"/>
      <c r="K461" s="7">
        <f>'3_Defaults'!$D$45</f>
        <v>0</v>
      </c>
      <c r="L461" s="8"/>
      <c r="M461" s="8"/>
      <c r="N461" s="7"/>
      <c r="O461" s="7"/>
      <c r="P461" s="9"/>
      <c r="Q461" s="7"/>
      <c r="R461" s="9">
        <f>'3_Defaults'!$D$44</f>
        <v>0</v>
      </c>
      <c r="S461" s="9"/>
      <c r="T461" s="10"/>
      <c r="U461" s="7">
        <f>'3_Defaults'!$D$40</f>
        <v>0</v>
      </c>
      <c r="V461" s="7">
        <f>'3_Defaults'!$D$41</f>
        <v>0</v>
      </c>
      <c r="W461" s="8">
        <f>'3_Defaults'!$D$42</f>
        <v>0</v>
      </c>
      <c r="X461" s="8">
        <f>'3_Defaults'!$D$43</f>
        <v>0</v>
      </c>
      <c r="Y461" s="7" t="str">
        <f>IF((OR('3_Defaults'!$F$25="Long Term Care Home",'3_Defaults'!$F$25="Retirement Home", '3_Defaults'!$F$25="Assisted Living Site")), '3_Defaults'!$E$25, "")</f>
        <v/>
      </c>
      <c r="Z461" s="7" t="str">
        <f>IFERROR(('3_Defaults'!$E$15),"")</f>
        <v/>
      </c>
    </row>
    <row r="462" spans="1:26" s="42" customFormat="1">
      <c r="A462" s="154"/>
      <c r="B462" s="155"/>
      <c r="C462" s="155"/>
      <c r="D462" s="156"/>
      <c r="E462" s="155"/>
      <c r="F462" s="8"/>
      <c r="G462" s="8"/>
      <c r="H462" s="8"/>
      <c r="I462" s="8"/>
      <c r="J462" s="8"/>
      <c r="K462" s="7">
        <f>'3_Defaults'!$D$45</f>
        <v>0</v>
      </c>
      <c r="L462" s="8"/>
      <c r="M462" s="8"/>
      <c r="N462" s="7"/>
      <c r="O462" s="7"/>
      <c r="P462" s="9"/>
      <c r="Q462" s="7"/>
      <c r="R462" s="9">
        <f>'3_Defaults'!$D$44</f>
        <v>0</v>
      </c>
      <c r="S462" s="9"/>
      <c r="T462" s="10"/>
      <c r="U462" s="7">
        <f>'3_Defaults'!$D$40</f>
        <v>0</v>
      </c>
      <c r="V462" s="7">
        <f>'3_Defaults'!$D$41</f>
        <v>0</v>
      </c>
      <c r="W462" s="8">
        <f>'3_Defaults'!$D$42</f>
        <v>0</v>
      </c>
      <c r="X462" s="8">
        <f>'3_Defaults'!$D$43</f>
        <v>0</v>
      </c>
      <c r="Y462" s="7" t="str">
        <f>IF((OR('3_Defaults'!$F$25="Long Term Care Home",'3_Defaults'!$F$25="Retirement Home", '3_Defaults'!$F$25="Assisted Living Site")), '3_Defaults'!$E$25, "")</f>
        <v/>
      </c>
      <c r="Z462" s="7" t="str">
        <f>IFERROR(('3_Defaults'!$E$15),"")</f>
        <v/>
      </c>
    </row>
    <row r="463" spans="1:26" s="42" customFormat="1">
      <c r="A463" s="154"/>
      <c r="B463" s="155"/>
      <c r="C463" s="155"/>
      <c r="D463" s="156"/>
      <c r="E463" s="155"/>
      <c r="F463" s="8"/>
      <c r="G463" s="8"/>
      <c r="H463" s="8"/>
      <c r="I463" s="8"/>
      <c r="J463" s="8"/>
      <c r="K463" s="7">
        <f>'3_Defaults'!$D$45</f>
        <v>0</v>
      </c>
      <c r="L463" s="8"/>
      <c r="M463" s="8"/>
      <c r="N463" s="7"/>
      <c r="O463" s="7"/>
      <c r="P463" s="9"/>
      <c r="Q463" s="7"/>
      <c r="R463" s="9">
        <f>'3_Defaults'!$D$44</f>
        <v>0</v>
      </c>
      <c r="S463" s="9"/>
      <c r="T463" s="10"/>
      <c r="U463" s="7">
        <f>'3_Defaults'!$D$40</f>
        <v>0</v>
      </c>
      <c r="V463" s="7">
        <f>'3_Defaults'!$D$41</f>
        <v>0</v>
      </c>
      <c r="W463" s="8">
        <f>'3_Defaults'!$D$42</f>
        <v>0</v>
      </c>
      <c r="X463" s="8">
        <f>'3_Defaults'!$D$43</f>
        <v>0</v>
      </c>
      <c r="Y463" s="7" t="str">
        <f>IF((OR('3_Defaults'!$F$25="Long Term Care Home",'3_Defaults'!$F$25="Retirement Home", '3_Defaults'!$F$25="Assisted Living Site")), '3_Defaults'!$E$25, "")</f>
        <v/>
      </c>
      <c r="Z463" s="7" t="str">
        <f>IFERROR(('3_Defaults'!$E$15),"")</f>
        <v/>
      </c>
    </row>
    <row r="464" spans="1:26" s="42" customFormat="1">
      <c r="A464" s="154"/>
      <c r="B464" s="155"/>
      <c r="C464" s="155"/>
      <c r="D464" s="156"/>
      <c r="E464" s="155"/>
      <c r="F464" s="8"/>
      <c r="G464" s="8"/>
      <c r="H464" s="8"/>
      <c r="I464" s="8"/>
      <c r="J464" s="8"/>
      <c r="K464" s="7">
        <f>'3_Defaults'!$D$45</f>
        <v>0</v>
      </c>
      <c r="L464" s="8"/>
      <c r="M464" s="8"/>
      <c r="N464" s="7"/>
      <c r="O464" s="7"/>
      <c r="P464" s="9"/>
      <c r="Q464" s="7"/>
      <c r="R464" s="9">
        <f>'3_Defaults'!$D$44</f>
        <v>0</v>
      </c>
      <c r="S464" s="9"/>
      <c r="T464" s="10"/>
      <c r="U464" s="7">
        <f>'3_Defaults'!$D$40</f>
        <v>0</v>
      </c>
      <c r="V464" s="7">
        <f>'3_Defaults'!$D$41</f>
        <v>0</v>
      </c>
      <c r="W464" s="8">
        <f>'3_Defaults'!$D$42</f>
        <v>0</v>
      </c>
      <c r="X464" s="8">
        <f>'3_Defaults'!$D$43</f>
        <v>0</v>
      </c>
      <c r="Y464" s="7" t="str">
        <f>IF((OR('3_Defaults'!$F$25="Long Term Care Home",'3_Defaults'!$F$25="Retirement Home", '3_Defaults'!$F$25="Assisted Living Site")), '3_Defaults'!$E$25, "")</f>
        <v/>
      </c>
      <c r="Z464" s="7" t="str">
        <f>IFERROR(('3_Defaults'!$E$15),"")</f>
        <v/>
      </c>
    </row>
    <row r="465" spans="1:26" s="42" customFormat="1">
      <c r="A465" s="154"/>
      <c r="B465" s="155"/>
      <c r="C465" s="155"/>
      <c r="D465" s="156"/>
      <c r="E465" s="155"/>
      <c r="F465" s="8"/>
      <c r="G465" s="8"/>
      <c r="H465" s="8"/>
      <c r="I465" s="8"/>
      <c r="J465" s="8"/>
      <c r="K465" s="7">
        <f>'3_Defaults'!$D$45</f>
        <v>0</v>
      </c>
      <c r="L465" s="8"/>
      <c r="M465" s="8"/>
      <c r="N465" s="7"/>
      <c r="O465" s="7"/>
      <c r="P465" s="9"/>
      <c r="Q465" s="7"/>
      <c r="R465" s="9">
        <f>'3_Defaults'!$D$44</f>
        <v>0</v>
      </c>
      <c r="S465" s="9"/>
      <c r="T465" s="10"/>
      <c r="U465" s="7">
        <f>'3_Defaults'!$D$40</f>
        <v>0</v>
      </c>
      <c r="V465" s="7">
        <f>'3_Defaults'!$D$41</f>
        <v>0</v>
      </c>
      <c r="W465" s="8">
        <f>'3_Defaults'!$D$42</f>
        <v>0</v>
      </c>
      <c r="X465" s="8">
        <f>'3_Defaults'!$D$43</f>
        <v>0</v>
      </c>
      <c r="Y465" s="7" t="str">
        <f>IF((OR('3_Defaults'!$F$25="Long Term Care Home",'3_Defaults'!$F$25="Retirement Home", '3_Defaults'!$F$25="Assisted Living Site")), '3_Defaults'!$E$25, "")</f>
        <v/>
      </c>
      <c r="Z465" s="7" t="str">
        <f>IFERROR(('3_Defaults'!$E$15),"")</f>
        <v/>
      </c>
    </row>
    <row r="466" spans="1:26" s="42" customFormat="1">
      <c r="A466" s="154"/>
      <c r="B466" s="155"/>
      <c r="C466" s="155"/>
      <c r="D466" s="156"/>
      <c r="E466" s="155"/>
      <c r="F466" s="8"/>
      <c r="G466" s="8"/>
      <c r="H466" s="8"/>
      <c r="I466" s="8"/>
      <c r="J466" s="8"/>
      <c r="K466" s="7">
        <f>'3_Defaults'!$D$45</f>
        <v>0</v>
      </c>
      <c r="L466" s="8"/>
      <c r="M466" s="8"/>
      <c r="N466" s="7"/>
      <c r="O466" s="7"/>
      <c r="P466" s="9"/>
      <c r="Q466" s="7"/>
      <c r="R466" s="9">
        <f>'3_Defaults'!$D$44</f>
        <v>0</v>
      </c>
      <c r="S466" s="9"/>
      <c r="T466" s="10"/>
      <c r="U466" s="7">
        <f>'3_Defaults'!$D$40</f>
        <v>0</v>
      </c>
      <c r="V466" s="7">
        <f>'3_Defaults'!$D$41</f>
        <v>0</v>
      </c>
      <c r="W466" s="8">
        <f>'3_Defaults'!$D$42</f>
        <v>0</v>
      </c>
      <c r="X466" s="8">
        <f>'3_Defaults'!$D$43</f>
        <v>0</v>
      </c>
      <c r="Y466" s="7" t="str">
        <f>IF((OR('3_Defaults'!$F$25="Long Term Care Home",'3_Defaults'!$F$25="Retirement Home", '3_Defaults'!$F$25="Assisted Living Site")), '3_Defaults'!$E$25, "")</f>
        <v/>
      </c>
      <c r="Z466" s="7" t="str">
        <f>IFERROR(('3_Defaults'!$E$15),"")</f>
        <v/>
      </c>
    </row>
    <row r="467" spans="1:26" s="42" customFormat="1">
      <c r="A467" s="154"/>
      <c r="B467" s="155"/>
      <c r="C467" s="155"/>
      <c r="D467" s="156"/>
      <c r="E467" s="155"/>
      <c r="F467" s="8"/>
      <c r="G467" s="8"/>
      <c r="H467" s="8"/>
      <c r="I467" s="8"/>
      <c r="J467" s="8"/>
      <c r="K467" s="7">
        <f>'3_Defaults'!$D$45</f>
        <v>0</v>
      </c>
      <c r="L467" s="8"/>
      <c r="M467" s="8"/>
      <c r="N467" s="7"/>
      <c r="O467" s="7"/>
      <c r="P467" s="9"/>
      <c r="Q467" s="7"/>
      <c r="R467" s="9">
        <f>'3_Defaults'!$D$44</f>
        <v>0</v>
      </c>
      <c r="S467" s="9"/>
      <c r="T467" s="10"/>
      <c r="U467" s="7">
        <f>'3_Defaults'!$D$40</f>
        <v>0</v>
      </c>
      <c r="V467" s="7">
        <f>'3_Defaults'!$D$41</f>
        <v>0</v>
      </c>
      <c r="W467" s="8">
        <f>'3_Defaults'!$D$42</f>
        <v>0</v>
      </c>
      <c r="X467" s="8">
        <f>'3_Defaults'!$D$43</f>
        <v>0</v>
      </c>
      <c r="Y467" s="7" t="str">
        <f>IF((OR('3_Defaults'!$F$25="Long Term Care Home",'3_Defaults'!$F$25="Retirement Home", '3_Defaults'!$F$25="Assisted Living Site")), '3_Defaults'!$E$25, "")</f>
        <v/>
      </c>
      <c r="Z467" s="7" t="str">
        <f>IFERROR(('3_Defaults'!$E$15),"")</f>
        <v/>
      </c>
    </row>
    <row r="468" spans="1:26" s="42" customFormat="1">
      <c r="A468" s="154"/>
      <c r="B468" s="155"/>
      <c r="C468" s="155"/>
      <c r="D468" s="156"/>
      <c r="E468" s="155"/>
      <c r="F468" s="8"/>
      <c r="G468" s="8"/>
      <c r="H468" s="8"/>
      <c r="I468" s="8"/>
      <c r="J468" s="8"/>
      <c r="K468" s="7">
        <f>'3_Defaults'!$D$45</f>
        <v>0</v>
      </c>
      <c r="L468" s="8"/>
      <c r="M468" s="8"/>
      <c r="N468" s="7"/>
      <c r="O468" s="7"/>
      <c r="P468" s="9"/>
      <c r="Q468" s="7"/>
      <c r="R468" s="9">
        <f>'3_Defaults'!$D$44</f>
        <v>0</v>
      </c>
      <c r="S468" s="9"/>
      <c r="T468" s="10"/>
      <c r="U468" s="7">
        <f>'3_Defaults'!$D$40</f>
        <v>0</v>
      </c>
      <c r="V468" s="7">
        <f>'3_Defaults'!$D$41</f>
        <v>0</v>
      </c>
      <c r="W468" s="8">
        <f>'3_Defaults'!$D$42</f>
        <v>0</v>
      </c>
      <c r="X468" s="8">
        <f>'3_Defaults'!$D$43</f>
        <v>0</v>
      </c>
      <c r="Y468" s="7" t="str">
        <f>IF((OR('3_Defaults'!$F$25="Long Term Care Home",'3_Defaults'!$F$25="Retirement Home", '3_Defaults'!$F$25="Assisted Living Site")), '3_Defaults'!$E$25, "")</f>
        <v/>
      </c>
      <c r="Z468" s="7" t="str">
        <f>IFERROR(('3_Defaults'!$E$15),"")</f>
        <v/>
      </c>
    </row>
    <row r="469" spans="1:26" s="42" customFormat="1">
      <c r="A469" s="154"/>
      <c r="B469" s="155"/>
      <c r="C469" s="155"/>
      <c r="D469" s="156"/>
      <c r="E469" s="155"/>
      <c r="F469" s="8"/>
      <c r="G469" s="8"/>
      <c r="H469" s="8"/>
      <c r="I469" s="8"/>
      <c r="J469" s="8"/>
      <c r="K469" s="7">
        <f>'3_Defaults'!$D$45</f>
        <v>0</v>
      </c>
      <c r="L469" s="8"/>
      <c r="M469" s="8"/>
      <c r="N469" s="7"/>
      <c r="O469" s="7"/>
      <c r="P469" s="9"/>
      <c r="Q469" s="7"/>
      <c r="R469" s="9">
        <f>'3_Defaults'!$D$44</f>
        <v>0</v>
      </c>
      <c r="S469" s="9"/>
      <c r="T469" s="10"/>
      <c r="U469" s="7">
        <f>'3_Defaults'!$D$40</f>
        <v>0</v>
      </c>
      <c r="V469" s="7">
        <f>'3_Defaults'!$D$41</f>
        <v>0</v>
      </c>
      <c r="W469" s="8">
        <f>'3_Defaults'!$D$42</f>
        <v>0</v>
      </c>
      <c r="X469" s="8">
        <f>'3_Defaults'!$D$43</f>
        <v>0</v>
      </c>
      <c r="Y469" s="7" t="str">
        <f>IF((OR('3_Defaults'!$F$25="Long Term Care Home",'3_Defaults'!$F$25="Retirement Home", '3_Defaults'!$F$25="Assisted Living Site")), '3_Defaults'!$E$25, "")</f>
        <v/>
      </c>
      <c r="Z469" s="7" t="str">
        <f>IFERROR(('3_Defaults'!$E$15),"")</f>
        <v/>
      </c>
    </row>
    <row r="470" spans="1:26" s="42" customFormat="1">
      <c r="A470" s="154"/>
      <c r="B470" s="155"/>
      <c r="C470" s="155"/>
      <c r="D470" s="156"/>
      <c r="E470" s="155"/>
      <c r="F470" s="8"/>
      <c r="G470" s="8"/>
      <c r="H470" s="8"/>
      <c r="I470" s="8"/>
      <c r="J470" s="8"/>
      <c r="K470" s="7">
        <f>'3_Defaults'!$D$45</f>
        <v>0</v>
      </c>
      <c r="L470" s="8"/>
      <c r="M470" s="8"/>
      <c r="N470" s="7"/>
      <c r="O470" s="7"/>
      <c r="P470" s="9"/>
      <c r="Q470" s="7"/>
      <c r="R470" s="9">
        <f>'3_Defaults'!$D$44</f>
        <v>0</v>
      </c>
      <c r="S470" s="9"/>
      <c r="T470" s="10"/>
      <c r="U470" s="7">
        <f>'3_Defaults'!$D$40</f>
        <v>0</v>
      </c>
      <c r="V470" s="7">
        <f>'3_Defaults'!$D$41</f>
        <v>0</v>
      </c>
      <c r="W470" s="8">
        <f>'3_Defaults'!$D$42</f>
        <v>0</v>
      </c>
      <c r="X470" s="8">
        <f>'3_Defaults'!$D$43</f>
        <v>0</v>
      </c>
      <c r="Y470" s="7" t="str">
        <f>IF((OR('3_Defaults'!$F$25="Long Term Care Home",'3_Defaults'!$F$25="Retirement Home", '3_Defaults'!$F$25="Assisted Living Site")), '3_Defaults'!$E$25, "")</f>
        <v/>
      </c>
      <c r="Z470" s="7" t="str">
        <f>IFERROR(('3_Defaults'!$E$15),"")</f>
        <v/>
      </c>
    </row>
    <row r="471" spans="1:26" s="42" customFormat="1">
      <c r="A471" s="154"/>
      <c r="B471" s="155"/>
      <c r="C471" s="155"/>
      <c r="D471" s="156"/>
      <c r="E471" s="155"/>
      <c r="F471" s="8"/>
      <c r="G471" s="8"/>
      <c r="H471" s="8"/>
      <c r="I471" s="8"/>
      <c r="J471" s="8"/>
      <c r="K471" s="7">
        <f>'3_Defaults'!$D$45</f>
        <v>0</v>
      </c>
      <c r="L471" s="8"/>
      <c r="M471" s="8"/>
      <c r="N471" s="7"/>
      <c r="O471" s="7"/>
      <c r="P471" s="9"/>
      <c r="Q471" s="7"/>
      <c r="R471" s="9">
        <f>'3_Defaults'!$D$44</f>
        <v>0</v>
      </c>
      <c r="S471" s="9"/>
      <c r="T471" s="10"/>
      <c r="U471" s="7">
        <f>'3_Defaults'!$D$40</f>
        <v>0</v>
      </c>
      <c r="V471" s="7">
        <f>'3_Defaults'!$D$41</f>
        <v>0</v>
      </c>
      <c r="W471" s="8">
        <f>'3_Defaults'!$D$42</f>
        <v>0</v>
      </c>
      <c r="X471" s="8">
        <f>'3_Defaults'!$D$43</f>
        <v>0</v>
      </c>
      <c r="Y471" s="7" t="str">
        <f>IF((OR('3_Defaults'!$F$25="Long Term Care Home",'3_Defaults'!$F$25="Retirement Home", '3_Defaults'!$F$25="Assisted Living Site")), '3_Defaults'!$E$25, "")</f>
        <v/>
      </c>
      <c r="Z471" s="7" t="str">
        <f>IFERROR(('3_Defaults'!$E$15),"")</f>
        <v/>
      </c>
    </row>
    <row r="472" spans="1:26" s="42" customFormat="1">
      <c r="A472" s="154"/>
      <c r="B472" s="155"/>
      <c r="C472" s="155"/>
      <c r="D472" s="156"/>
      <c r="E472" s="155"/>
      <c r="F472" s="8"/>
      <c r="G472" s="8"/>
      <c r="H472" s="8"/>
      <c r="I472" s="8"/>
      <c r="J472" s="8"/>
      <c r="K472" s="7">
        <f>'3_Defaults'!$D$45</f>
        <v>0</v>
      </c>
      <c r="L472" s="8"/>
      <c r="M472" s="8"/>
      <c r="N472" s="7"/>
      <c r="O472" s="7"/>
      <c r="P472" s="9"/>
      <c r="Q472" s="7"/>
      <c r="R472" s="9">
        <f>'3_Defaults'!$D$44</f>
        <v>0</v>
      </c>
      <c r="S472" s="9"/>
      <c r="T472" s="10"/>
      <c r="U472" s="7">
        <f>'3_Defaults'!$D$40</f>
        <v>0</v>
      </c>
      <c r="V472" s="7">
        <f>'3_Defaults'!$D$41</f>
        <v>0</v>
      </c>
      <c r="W472" s="8">
        <f>'3_Defaults'!$D$42</f>
        <v>0</v>
      </c>
      <c r="X472" s="8">
        <f>'3_Defaults'!$D$43</f>
        <v>0</v>
      </c>
      <c r="Y472" s="7" t="str">
        <f>IF((OR('3_Defaults'!$F$25="Long Term Care Home",'3_Defaults'!$F$25="Retirement Home", '3_Defaults'!$F$25="Assisted Living Site")), '3_Defaults'!$E$25, "")</f>
        <v/>
      </c>
      <c r="Z472" s="7" t="str">
        <f>IFERROR(('3_Defaults'!$E$15),"")</f>
        <v/>
      </c>
    </row>
    <row r="473" spans="1:26" s="42" customFormat="1">
      <c r="A473" s="154"/>
      <c r="B473" s="155"/>
      <c r="C473" s="155"/>
      <c r="D473" s="156"/>
      <c r="E473" s="155"/>
      <c r="F473" s="8"/>
      <c r="G473" s="8"/>
      <c r="H473" s="8"/>
      <c r="I473" s="8"/>
      <c r="J473" s="8"/>
      <c r="K473" s="7">
        <f>'3_Defaults'!$D$45</f>
        <v>0</v>
      </c>
      <c r="L473" s="8"/>
      <c r="M473" s="8"/>
      <c r="N473" s="7"/>
      <c r="O473" s="7"/>
      <c r="P473" s="9"/>
      <c r="Q473" s="7"/>
      <c r="R473" s="9">
        <f>'3_Defaults'!$D$44</f>
        <v>0</v>
      </c>
      <c r="S473" s="9"/>
      <c r="T473" s="10"/>
      <c r="U473" s="7">
        <f>'3_Defaults'!$D$40</f>
        <v>0</v>
      </c>
      <c r="V473" s="7">
        <f>'3_Defaults'!$D$41</f>
        <v>0</v>
      </c>
      <c r="W473" s="8">
        <f>'3_Defaults'!$D$42</f>
        <v>0</v>
      </c>
      <c r="X473" s="8">
        <f>'3_Defaults'!$D$43</f>
        <v>0</v>
      </c>
      <c r="Y473" s="7" t="str">
        <f>IF((OR('3_Defaults'!$F$25="Long Term Care Home",'3_Defaults'!$F$25="Retirement Home", '3_Defaults'!$F$25="Assisted Living Site")), '3_Defaults'!$E$25, "")</f>
        <v/>
      </c>
      <c r="Z473" s="7" t="str">
        <f>IFERROR(('3_Defaults'!$E$15),"")</f>
        <v/>
      </c>
    </row>
    <row r="474" spans="1:26" s="42" customFormat="1">
      <c r="A474" s="154"/>
      <c r="B474" s="155"/>
      <c r="C474" s="155"/>
      <c r="D474" s="156"/>
      <c r="E474" s="155"/>
      <c r="F474" s="8"/>
      <c r="G474" s="8"/>
      <c r="H474" s="8"/>
      <c r="I474" s="8"/>
      <c r="J474" s="8"/>
      <c r="K474" s="7">
        <f>'3_Defaults'!$D$45</f>
        <v>0</v>
      </c>
      <c r="L474" s="8"/>
      <c r="M474" s="8"/>
      <c r="N474" s="7"/>
      <c r="O474" s="7"/>
      <c r="P474" s="9"/>
      <c r="Q474" s="7"/>
      <c r="R474" s="9">
        <f>'3_Defaults'!$D$44</f>
        <v>0</v>
      </c>
      <c r="S474" s="9"/>
      <c r="T474" s="10"/>
      <c r="U474" s="7">
        <f>'3_Defaults'!$D$40</f>
        <v>0</v>
      </c>
      <c r="V474" s="7">
        <f>'3_Defaults'!$D$41</f>
        <v>0</v>
      </c>
      <c r="W474" s="8">
        <f>'3_Defaults'!$D$42</f>
        <v>0</v>
      </c>
      <c r="X474" s="8">
        <f>'3_Defaults'!$D$43</f>
        <v>0</v>
      </c>
      <c r="Y474" s="7" t="str">
        <f>IF((OR('3_Defaults'!$F$25="Long Term Care Home",'3_Defaults'!$F$25="Retirement Home", '3_Defaults'!$F$25="Assisted Living Site")), '3_Defaults'!$E$25, "")</f>
        <v/>
      </c>
      <c r="Z474" s="7" t="str">
        <f>IFERROR(('3_Defaults'!$E$15),"")</f>
        <v/>
      </c>
    </row>
    <row r="475" spans="1:26" s="42" customFormat="1">
      <c r="A475" s="154"/>
      <c r="B475" s="155"/>
      <c r="C475" s="155"/>
      <c r="D475" s="156"/>
      <c r="E475" s="155"/>
      <c r="F475" s="8"/>
      <c r="G475" s="8"/>
      <c r="H475" s="8"/>
      <c r="I475" s="8"/>
      <c r="J475" s="8"/>
      <c r="K475" s="7">
        <f>'3_Defaults'!$D$45</f>
        <v>0</v>
      </c>
      <c r="L475" s="8"/>
      <c r="M475" s="8"/>
      <c r="N475" s="7"/>
      <c r="O475" s="7"/>
      <c r="P475" s="9"/>
      <c r="Q475" s="7"/>
      <c r="R475" s="9">
        <f>'3_Defaults'!$D$44</f>
        <v>0</v>
      </c>
      <c r="S475" s="9"/>
      <c r="T475" s="10"/>
      <c r="U475" s="7">
        <f>'3_Defaults'!$D$40</f>
        <v>0</v>
      </c>
      <c r="V475" s="7">
        <f>'3_Defaults'!$D$41</f>
        <v>0</v>
      </c>
      <c r="W475" s="8">
        <f>'3_Defaults'!$D$42</f>
        <v>0</v>
      </c>
      <c r="X475" s="8">
        <f>'3_Defaults'!$D$43</f>
        <v>0</v>
      </c>
      <c r="Y475" s="7" t="str">
        <f>IF((OR('3_Defaults'!$F$25="Long Term Care Home",'3_Defaults'!$F$25="Retirement Home", '3_Defaults'!$F$25="Assisted Living Site")), '3_Defaults'!$E$25, "")</f>
        <v/>
      </c>
      <c r="Z475" s="7" t="str">
        <f>IFERROR(('3_Defaults'!$E$15),"")</f>
        <v/>
      </c>
    </row>
    <row r="476" spans="1:26" s="42" customFormat="1">
      <c r="A476" s="154"/>
      <c r="B476" s="155"/>
      <c r="C476" s="155"/>
      <c r="D476" s="156"/>
      <c r="E476" s="155"/>
      <c r="F476" s="8"/>
      <c r="G476" s="8"/>
      <c r="H476" s="8"/>
      <c r="I476" s="8"/>
      <c r="J476" s="8"/>
      <c r="K476" s="7">
        <f>'3_Defaults'!$D$45</f>
        <v>0</v>
      </c>
      <c r="L476" s="8"/>
      <c r="M476" s="8"/>
      <c r="N476" s="7"/>
      <c r="O476" s="7"/>
      <c r="P476" s="9"/>
      <c r="Q476" s="7"/>
      <c r="R476" s="9">
        <f>'3_Defaults'!$D$44</f>
        <v>0</v>
      </c>
      <c r="S476" s="9"/>
      <c r="T476" s="10"/>
      <c r="U476" s="7">
        <f>'3_Defaults'!$D$40</f>
        <v>0</v>
      </c>
      <c r="V476" s="7">
        <f>'3_Defaults'!$D$41</f>
        <v>0</v>
      </c>
      <c r="W476" s="8">
        <f>'3_Defaults'!$D$42</f>
        <v>0</v>
      </c>
      <c r="X476" s="8">
        <f>'3_Defaults'!$D$43</f>
        <v>0</v>
      </c>
      <c r="Y476" s="7" t="str">
        <f>IF((OR('3_Defaults'!$F$25="Long Term Care Home",'3_Defaults'!$F$25="Retirement Home", '3_Defaults'!$F$25="Assisted Living Site")), '3_Defaults'!$E$25, "")</f>
        <v/>
      </c>
      <c r="Z476" s="7" t="str">
        <f>IFERROR(('3_Defaults'!$E$15),"")</f>
        <v/>
      </c>
    </row>
    <row r="477" spans="1:26" s="42" customFormat="1">
      <c r="A477" s="154"/>
      <c r="B477" s="155"/>
      <c r="C477" s="155"/>
      <c r="D477" s="156"/>
      <c r="E477" s="155"/>
      <c r="F477" s="8"/>
      <c r="G477" s="8"/>
      <c r="H477" s="8"/>
      <c r="I477" s="8"/>
      <c r="J477" s="8"/>
      <c r="K477" s="7">
        <f>'3_Defaults'!$D$45</f>
        <v>0</v>
      </c>
      <c r="L477" s="8"/>
      <c r="M477" s="8"/>
      <c r="N477" s="7"/>
      <c r="O477" s="7"/>
      <c r="P477" s="9"/>
      <c r="Q477" s="7"/>
      <c r="R477" s="9">
        <f>'3_Defaults'!$D$44</f>
        <v>0</v>
      </c>
      <c r="S477" s="9"/>
      <c r="T477" s="10"/>
      <c r="U477" s="7">
        <f>'3_Defaults'!$D$40</f>
        <v>0</v>
      </c>
      <c r="V477" s="7">
        <f>'3_Defaults'!$D$41</f>
        <v>0</v>
      </c>
      <c r="W477" s="8">
        <f>'3_Defaults'!$D$42</f>
        <v>0</v>
      </c>
      <c r="X477" s="8">
        <f>'3_Defaults'!$D$43</f>
        <v>0</v>
      </c>
      <c r="Y477" s="7" t="str">
        <f>IF((OR('3_Defaults'!$F$25="Long Term Care Home",'3_Defaults'!$F$25="Retirement Home", '3_Defaults'!$F$25="Assisted Living Site")), '3_Defaults'!$E$25, "")</f>
        <v/>
      </c>
      <c r="Z477" s="7" t="str">
        <f>IFERROR(('3_Defaults'!$E$15),"")</f>
        <v/>
      </c>
    </row>
    <row r="478" spans="1:26" s="42" customFormat="1">
      <c r="A478" s="154"/>
      <c r="B478" s="155"/>
      <c r="C478" s="155"/>
      <c r="D478" s="156"/>
      <c r="E478" s="155"/>
      <c r="F478" s="8"/>
      <c r="G478" s="8"/>
      <c r="H478" s="8"/>
      <c r="I478" s="8"/>
      <c r="J478" s="8"/>
      <c r="K478" s="7">
        <f>'3_Defaults'!$D$45</f>
        <v>0</v>
      </c>
      <c r="L478" s="8"/>
      <c r="M478" s="8"/>
      <c r="N478" s="7"/>
      <c r="O478" s="7"/>
      <c r="P478" s="9"/>
      <c r="Q478" s="7"/>
      <c r="R478" s="9">
        <f>'3_Defaults'!$D$44</f>
        <v>0</v>
      </c>
      <c r="S478" s="9"/>
      <c r="T478" s="10"/>
      <c r="U478" s="7">
        <f>'3_Defaults'!$D$40</f>
        <v>0</v>
      </c>
      <c r="V478" s="7">
        <f>'3_Defaults'!$D$41</f>
        <v>0</v>
      </c>
      <c r="W478" s="8">
        <f>'3_Defaults'!$D$42</f>
        <v>0</v>
      </c>
      <c r="X478" s="8">
        <f>'3_Defaults'!$D$43</f>
        <v>0</v>
      </c>
      <c r="Y478" s="7" t="str">
        <f>IF((OR('3_Defaults'!$F$25="Long Term Care Home",'3_Defaults'!$F$25="Retirement Home", '3_Defaults'!$F$25="Assisted Living Site")), '3_Defaults'!$E$25, "")</f>
        <v/>
      </c>
      <c r="Z478" s="7" t="str">
        <f>IFERROR(('3_Defaults'!$E$15),"")</f>
        <v/>
      </c>
    </row>
    <row r="479" spans="1:26" s="42" customFormat="1">
      <c r="A479" s="154"/>
      <c r="B479" s="155"/>
      <c r="C479" s="155"/>
      <c r="D479" s="156"/>
      <c r="E479" s="155"/>
      <c r="F479" s="8"/>
      <c r="G479" s="8"/>
      <c r="H479" s="8"/>
      <c r="I479" s="8"/>
      <c r="J479" s="8"/>
      <c r="K479" s="7">
        <f>'3_Defaults'!$D$45</f>
        <v>0</v>
      </c>
      <c r="L479" s="8"/>
      <c r="M479" s="8"/>
      <c r="N479" s="7"/>
      <c r="O479" s="7"/>
      <c r="P479" s="9"/>
      <c r="Q479" s="7"/>
      <c r="R479" s="9">
        <f>'3_Defaults'!$D$44</f>
        <v>0</v>
      </c>
      <c r="S479" s="9"/>
      <c r="T479" s="10"/>
      <c r="U479" s="7">
        <f>'3_Defaults'!$D$40</f>
        <v>0</v>
      </c>
      <c r="V479" s="7">
        <f>'3_Defaults'!$D$41</f>
        <v>0</v>
      </c>
      <c r="W479" s="8">
        <f>'3_Defaults'!$D$42</f>
        <v>0</v>
      </c>
      <c r="X479" s="8">
        <f>'3_Defaults'!$D$43</f>
        <v>0</v>
      </c>
      <c r="Y479" s="7" t="str">
        <f>IF((OR('3_Defaults'!$F$25="Long Term Care Home",'3_Defaults'!$F$25="Retirement Home", '3_Defaults'!$F$25="Assisted Living Site")), '3_Defaults'!$E$25, "")</f>
        <v/>
      </c>
      <c r="Z479" s="7" t="str">
        <f>IFERROR(('3_Defaults'!$E$15),"")</f>
        <v/>
      </c>
    </row>
    <row r="480" spans="1:26" s="42" customFormat="1">
      <c r="A480" s="154"/>
      <c r="B480" s="155"/>
      <c r="C480" s="155"/>
      <c r="D480" s="156"/>
      <c r="E480" s="155"/>
      <c r="F480" s="8"/>
      <c r="G480" s="8"/>
      <c r="H480" s="8"/>
      <c r="I480" s="8"/>
      <c r="J480" s="8"/>
      <c r="K480" s="7">
        <f>'3_Defaults'!$D$45</f>
        <v>0</v>
      </c>
      <c r="L480" s="8"/>
      <c r="M480" s="8"/>
      <c r="N480" s="7"/>
      <c r="O480" s="7"/>
      <c r="P480" s="9"/>
      <c r="Q480" s="7"/>
      <c r="R480" s="9">
        <f>'3_Defaults'!$D$44</f>
        <v>0</v>
      </c>
      <c r="S480" s="9"/>
      <c r="T480" s="10"/>
      <c r="U480" s="7">
        <f>'3_Defaults'!$D$40</f>
        <v>0</v>
      </c>
      <c r="V480" s="7">
        <f>'3_Defaults'!$D$41</f>
        <v>0</v>
      </c>
      <c r="W480" s="8">
        <f>'3_Defaults'!$D$42</f>
        <v>0</v>
      </c>
      <c r="X480" s="8">
        <f>'3_Defaults'!$D$43</f>
        <v>0</v>
      </c>
      <c r="Y480" s="7" t="str">
        <f>IF((OR('3_Defaults'!$F$25="Long Term Care Home",'3_Defaults'!$F$25="Retirement Home", '3_Defaults'!$F$25="Assisted Living Site")), '3_Defaults'!$E$25, "")</f>
        <v/>
      </c>
      <c r="Z480" s="7" t="str">
        <f>IFERROR(('3_Defaults'!$E$15),"")</f>
        <v/>
      </c>
    </row>
    <row r="481" spans="1:26" s="42" customFormat="1">
      <c r="A481" s="154"/>
      <c r="B481" s="155"/>
      <c r="C481" s="155"/>
      <c r="D481" s="156"/>
      <c r="E481" s="155"/>
      <c r="F481" s="8"/>
      <c r="G481" s="8"/>
      <c r="H481" s="8"/>
      <c r="I481" s="8"/>
      <c r="J481" s="8"/>
      <c r="K481" s="7">
        <f>'3_Defaults'!$D$45</f>
        <v>0</v>
      </c>
      <c r="L481" s="8"/>
      <c r="M481" s="8"/>
      <c r="N481" s="7"/>
      <c r="O481" s="7"/>
      <c r="P481" s="9"/>
      <c r="Q481" s="7"/>
      <c r="R481" s="9">
        <f>'3_Defaults'!$D$44</f>
        <v>0</v>
      </c>
      <c r="S481" s="9"/>
      <c r="T481" s="10"/>
      <c r="U481" s="7">
        <f>'3_Defaults'!$D$40</f>
        <v>0</v>
      </c>
      <c r="V481" s="7">
        <f>'3_Defaults'!$D$41</f>
        <v>0</v>
      </c>
      <c r="W481" s="8">
        <f>'3_Defaults'!$D$42</f>
        <v>0</v>
      </c>
      <c r="X481" s="8">
        <f>'3_Defaults'!$D$43</f>
        <v>0</v>
      </c>
      <c r="Y481" s="7" t="str">
        <f>IF((OR('3_Defaults'!$F$25="Long Term Care Home",'3_Defaults'!$F$25="Retirement Home", '3_Defaults'!$F$25="Assisted Living Site")), '3_Defaults'!$E$25, "")</f>
        <v/>
      </c>
      <c r="Z481" s="7" t="str">
        <f>IFERROR(('3_Defaults'!$E$15),"")</f>
        <v/>
      </c>
    </row>
    <row r="482" spans="1:26" s="42" customFormat="1">
      <c r="A482" s="154"/>
      <c r="B482" s="155"/>
      <c r="C482" s="155"/>
      <c r="D482" s="156"/>
      <c r="E482" s="155"/>
      <c r="F482" s="8"/>
      <c r="G482" s="8"/>
      <c r="H482" s="8"/>
      <c r="I482" s="8"/>
      <c r="J482" s="8"/>
      <c r="K482" s="7">
        <f>'3_Defaults'!$D$45</f>
        <v>0</v>
      </c>
      <c r="L482" s="8"/>
      <c r="M482" s="8"/>
      <c r="N482" s="7"/>
      <c r="O482" s="7"/>
      <c r="P482" s="9"/>
      <c r="Q482" s="7"/>
      <c r="R482" s="9">
        <f>'3_Defaults'!$D$44</f>
        <v>0</v>
      </c>
      <c r="S482" s="9"/>
      <c r="T482" s="10"/>
      <c r="U482" s="7">
        <f>'3_Defaults'!$D$40</f>
        <v>0</v>
      </c>
      <c r="V482" s="7">
        <f>'3_Defaults'!$D$41</f>
        <v>0</v>
      </c>
      <c r="W482" s="8">
        <f>'3_Defaults'!$D$42</f>
        <v>0</v>
      </c>
      <c r="X482" s="8">
        <f>'3_Defaults'!$D$43</f>
        <v>0</v>
      </c>
      <c r="Y482" s="7" t="str">
        <f>IF((OR('3_Defaults'!$F$25="Long Term Care Home",'3_Defaults'!$F$25="Retirement Home", '3_Defaults'!$F$25="Assisted Living Site")), '3_Defaults'!$E$25, "")</f>
        <v/>
      </c>
      <c r="Z482" s="7" t="str">
        <f>IFERROR(('3_Defaults'!$E$15),"")</f>
        <v/>
      </c>
    </row>
    <row r="483" spans="1:26" s="42" customFormat="1">
      <c r="A483" s="154"/>
      <c r="B483" s="155"/>
      <c r="C483" s="155"/>
      <c r="D483" s="156"/>
      <c r="E483" s="155"/>
      <c r="F483" s="8"/>
      <c r="G483" s="8"/>
      <c r="H483" s="8"/>
      <c r="I483" s="8"/>
      <c r="J483" s="8"/>
      <c r="K483" s="7">
        <f>'3_Defaults'!$D$45</f>
        <v>0</v>
      </c>
      <c r="L483" s="8"/>
      <c r="M483" s="8"/>
      <c r="N483" s="7"/>
      <c r="O483" s="7"/>
      <c r="P483" s="9"/>
      <c r="Q483" s="7"/>
      <c r="R483" s="9">
        <f>'3_Defaults'!$D$44</f>
        <v>0</v>
      </c>
      <c r="S483" s="9"/>
      <c r="T483" s="10"/>
      <c r="U483" s="7">
        <f>'3_Defaults'!$D$40</f>
        <v>0</v>
      </c>
      <c r="V483" s="7">
        <f>'3_Defaults'!$D$41</f>
        <v>0</v>
      </c>
      <c r="W483" s="8">
        <f>'3_Defaults'!$D$42</f>
        <v>0</v>
      </c>
      <c r="X483" s="8">
        <f>'3_Defaults'!$D$43</f>
        <v>0</v>
      </c>
      <c r="Y483" s="7" t="str">
        <f>IF((OR('3_Defaults'!$F$25="Long Term Care Home",'3_Defaults'!$F$25="Retirement Home", '3_Defaults'!$F$25="Assisted Living Site")), '3_Defaults'!$E$25, "")</f>
        <v/>
      </c>
      <c r="Z483" s="7" t="str">
        <f>IFERROR(('3_Defaults'!$E$15),"")</f>
        <v/>
      </c>
    </row>
    <row r="484" spans="1:26" s="42" customFormat="1">
      <c r="A484" s="154"/>
      <c r="B484" s="155"/>
      <c r="C484" s="155"/>
      <c r="D484" s="156"/>
      <c r="E484" s="155"/>
      <c r="F484" s="8"/>
      <c r="G484" s="8"/>
      <c r="H484" s="8"/>
      <c r="I484" s="8"/>
      <c r="J484" s="8"/>
      <c r="K484" s="7">
        <f>'3_Defaults'!$D$45</f>
        <v>0</v>
      </c>
      <c r="L484" s="8"/>
      <c r="M484" s="8"/>
      <c r="N484" s="7"/>
      <c r="O484" s="7"/>
      <c r="P484" s="9"/>
      <c r="Q484" s="7"/>
      <c r="R484" s="9">
        <f>'3_Defaults'!$D$44</f>
        <v>0</v>
      </c>
      <c r="S484" s="9"/>
      <c r="T484" s="10"/>
      <c r="U484" s="7">
        <f>'3_Defaults'!$D$40</f>
        <v>0</v>
      </c>
      <c r="V484" s="7">
        <f>'3_Defaults'!$D$41</f>
        <v>0</v>
      </c>
      <c r="W484" s="8">
        <f>'3_Defaults'!$D$42</f>
        <v>0</v>
      </c>
      <c r="X484" s="8">
        <f>'3_Defaults'!$D$43</f>
        <v>0</v>
      </c>
      <c r="Y484" s="7" t="str">
        <f>IF((OR('3_Defaults'!$F$25="Long Term Care Home",'3_Defaults'!$F$25="Retirement Home", '3_Defaults'!$F$25="Assisted Living Site")), '3_Defaults'!$E$25, "")</f>
        <v/>
      </c>
      <c r="Z484" s="7" t="str">
        <f>IFERROR(('3_Defaults'!$E$15),"")</f>
        <v/>
      </c>
    </row>
    <row r="485" spans="1:26" s="42" customFormat="1">
      <c r="A485" s="154"/>
      <c r="B485" s="155"/>
      <c r="C485" s="155"/>
      <c r="D485" s="156"/>
      <c r="E485" s="155"/>
      <c r="F485" s="8"/>
      <c r="G485" s="8"/>
      <c r="H485" s="8"/>
      <c r="I485" s="8"/>
      <c r="J485" s="8"/>
      <c r="K485" s="7">
        <f>'3_Defaults'!$D$45</f>
        <v>0</v>
      </c>
      <c r="L485" s="8"/>
      <c r="M485" s="8"/>
      <c r="N485" s="7"/>
      <c r="O485" s="7"/>
      <c r="P485" s="9"/>
      <c r="Q485" s="7"/>
      <c r="R485" s="9">
        <f>'3_Defaults'!$D$44</f>
        <v>0</v>
      </c>
      <c r="S485" s="9"/>
      <c r="T485" s="10"/>
      <c r="U485" s="7">
        <f>'3_Defaults'!$D$40</f>
        <v>0</v>
      </c>
      <c r="V485" s="7">
        <f>'3_Defaults'!$D$41</f>
        <v>0</v>
      </c>
      <c r="W485" s="8">
        <f>'3_Defaults'!$D$42</f>
        <v>0</v>
      </c>
      <c r="X485" s="8">
        <f>'3_Defaults'!$D$43</f>
        <v>0</v>
      </c>
      <c r="Y485" s="7" t="str">
        <f>IF((OR('3_Defaults'!$F$25="Long Term Care Home",'3_Defaults'!$F$25="Retirement Home", '3_Defaults'!$F$25="Assisted Living Site")), '3_Defaults'!$E$25, "")</f>
        <v/>
      </c>
      <c r="Z485" s="7" t="str">
        <f>IFERROR(('3_Defaults'!$E$15),"")</f>
        <v/>
      </c>
    </row>
    <row r="486" spans="1:26" s="42" customFormat="1">
      <c r="A486" s="154"/>
      <c r="B486" s="155"/>
      <c r="C486" s="155"/>
      <c r="D486" s="156"/>
      <c r="E486" s="155"/>
      <c r="F486" s="8"/>
      <c r="G486" s="8"/>
      <c r="H486" s="8"/>
      <c r="I486" s="8"/>
      <c r="J486" s="8"/>
      <c r="K486" s="7">
        <f>'3_Defaults'!$D$45</f>
        <v>0</v>
      </c>
      <c r="L486" s="8"/>
      <c r="M486" s="8"/>
      <c r="N486" s="7"/>
      <c r="O486" s="7"/>
      <c r="P486" s="9"/>
      <c r="Q486" s="7"/>
      <c r="R486" s="9">
        <f>'3_Defaults'!$D$44</f>
        <v>0</v>
      </c>
      <c r="S486" s="9"/>
      <c r="T486" s="10"/>
      <c r="U486" s="7">
        <f>'3_Defaults'!$D$40</f>
        <v>0</v>
      </c>
      <c r="V486" s="7">
        <f>'3_Defaults'!$D$41</f>
        <v>0</v>
      </c>
      <c r="W486" s="8">
        <f>'3_Defaults'!$D$42</f>
        <v>0</v>
      </c>
      <c r="X486" s="8">
        <f>'3_Defaults'!$D$43</f>
        <v>0</v>
      </c>
      <c r="Y486" s="7" t="str">
        <f>IF((OR('3_Defaults'!$F$25="Long Term Care Home",'3_Defaults'!$F$25="Retirement Home", '3_Defaults'!$F$25="Assisted Living Site")), '3_Defaults'!$E$25, "")</f>
        <v/>
      </c>
      <c r="Z486" s="7" t="str">
        <f>IFERROR(('3_Defaults'!$E$15),"")</f>
        <v/>
      </c>
    </row>
    <row r="487" spans="1:26" s="42" customFormat="1">
      <c r="A487" s="154"/>
      <c r="B487" s="155"/>
      <c r="C487" s="155"/>
      <c r="D487" s="156"/>
      <c r="E487" s="155"/>
      <c r="F487" s="8"/>
      <c r="G487" s="8"/>
      <c r="H487" s="8"/>
      <c r="I487" s="8"/>
      <c r="J487" s="8"/>
      <c r="K487" s="7">
        <f>'3_Defaults'!$D$45</f>
        <v>0</v>
      </c>
      <c r="L487" s="8"/>
      <c r="M487" s="8"/>
      <c r="N487" s="7"/>
      <c r="O487" s="7"/>
      <c r="P487" s="9"/>
      <c r="Q487" s="7"/>
      <c r="R487" s="9">
        <f>'3_Defaults'!$D$44</f>
        <v>0</v>
      </c>
      <c r="S487" s="9"/>
      <c r="T487" s="10"/>
      <c r="U487" s="7">
        <f>'3_Defaults'!$D$40</f>
        <v>0</v>
      </c>
      <c r="V487" s="7">
        <f>'3_Defaults'!$D$41</f>
        <v>0</v>
      </c>
      <c r="W487" s="8">
        <f>'3_Defaults'!$D$42</f>
        <v>0</v>
      </c>
      <c r="X487" s="8">
        <f>'3_Defaults'!$D$43</f>
        <v>0</v>
      </c>
      <c r="Y487" s="7" t="str">
        <f>IF((OR('3_Defaults'!$F$25="Long Term Care Home",'3_Defaults'!$F$25="Retirement Home", '3_Defaults'!$F$25="Assisted Living Site")), '3_Defaults'!$E$25, "")</f>
        <v/>
      </c>
      <c r="Z487" s="7" t="str">
        <f>IFERROR(('3_Defaults'!$E$15),"")</f>
        <v/>
      </c>
    </row>
    <row r="488" spans="1:26" s="42" customFormat="1">
      <c r="A488" s="154"/>
      <c r="B488" s="155"/>
      <c r="C488" s="155"/>
      <c r="D488" s="156"/>
      <c r="E488" s="155"/>
      <c r="F488" s="8"/>
      <c r="G488" s="8"/>
      <c r="H488" s="8"/>
      <c r="I488" s="8"/>
      <c r="J488" s="8"/>
      <c r="K488" s="7">
        <f>'3_Defaults'!$D$45</f>
        <v>0</v>
      </c>
      <c r="L488" s="8"/>
      <c r="M488" s="8"/>
      <c r="N488" s="7"/>
      <c r="O488" s="7"/>
      <c r="P488" s="9"/>
      <c r="Q488" s="7"/>
      <c r="R488" s="9">
        <f>'3_Defaults'!$D$44</f>
        <v>0</v>
      </c>
      <c r="S488" s="9"/>
      <c r="T488" s="10"/>
      <c r="U488" s="7">
        <f>'3_Defaults'!$D$40</f>
        <v>0</v>
      </c>
      <c r="V488" s="7">
        <f>'3_Defaults'!$D$41</f>
        <v>0</v>
      </c>
      <c r="W488" s="8">
        <f>'3_Defaults'!$D$42</f>
        <v>0</v>
      </c>
      <c r="X488" s="8">
        <f>'3_Defaults'!$D$43</f>
        <v>0</v>
      </c>
      <c r="Y488" s="7" t="str">
        <f>IF((OR('3_Defaults'!$F$25="Long Term Care Home",'3_Defaults'!$F$25="Retirement Home", '3_Defaults'!$F$25="Assisted Living Site")), '3_Defaults'!$E$25, "")</f>
        <v/>
      </c>
      <c r="Z488" s="7" t="str">
        <f>IFERROR(('3_Defaults'!$E$15),"")</f>
        <v/>
      </c>
    </row>
    <row r="489" spans="1:26" s="42" customFormat="1">
      <c r="A489" s="154"/>
      <c r="B489" s="155"/>
      <c r="C489" s="155"/>
      <c r="D489" s="156"/>
      <c r="E489" s="155"/>
      <c r="F489" s="8"/>
      <c r="G489" s="8"/>
      <c r="H489" s="8"/>
      <c r="I489" s="8"/>
      <c r="J489" s="8"/>
      <c r="K489" s="7">
        <f>'3_Defaults'!$D$45</f>
        <v>0</v>
      </c>
      <c r="L489" s="8"/>
      <c r="M489" s="8"/>
      <c r="N489" s="7"/>
      <c r="O489" s="7"/>
      <c r="P489" s="9"/>
      <c r="Q489" s="7"/>
      <c r="R489" s="9">
        <f>'3_Defaults'!$D$44</f>
        <v>0</v>
      </c>
      <c r="S489" s="9"/>
      <c r="T489" s="10"/>
      <c r="U489" s="7">
        <f>'3_Defaults'!$D$40</f>
        <v>0</v>
      </c>
      <c r="V489" s="7">
        <f>'3_Defaults'!$D$41</f>
        <v>0</v>
      </c>
      <c r="W489" s="8">
        <f>'3_Defaults'!$D$42</f>
        <v>0</v>
      </c>
      <c r="X489" s="8">
        <f>'3_Defaults'!$D$43</f>
        <v>0</v>
      </c>
      <c r="Y489" s="7" t="str">
        <f>IF((OR('3_Defaults'!$F$25="Long Term Care Home",'3_Defaults'!$F$25="Retirement Home", '3_Defaults'!$F$25="Assisted Living Site")), '3_Defaults'!$E$25, "")</f>
        <v/>
      </c>
      <c r="Z489" s="7" t="str">
        <f>IFERROR(('3_Defaults'!$E$15),"")</f>
        <v/>
      </c>
    </row>
    <row r="490" spans="1:26" s="42" customFormat="1">
      <c r="A490" s="154"/>
      <c r="B490" s="155"/>
      <c r="C490" s="155"/>
      <c r="D490" s="156"/>
      <c r="E490" s="155"/>
      <c r="F490" s="8"/>
      <c r="G490" s="8"/>
      <c r="H490" s="8"/>
      <c r="I490" s="8"/>
      <c r="J490" s="8"/>
      <c r="K490" s="7">
        <f>'3_Defaults'!$D$45</f>
        <v>0</v>
      </c>
      <c r="L490" s="8"/>
      <c r="M490" s="8"/>
      <c r="N490" s="7"/>
      <c r="O490" s="7"/>
      <c r="P490" s="9"/>
      <c r="Q490" s="7"/>
      <c r="R490" s="9">
        <f>'3_Defaults'!$D$44</f>
        <v>0</v>
      </c>
      <c r="S490" s="9"/>
      <c r="T490" s="10"/>
      <c r="U490" s="7">
        <f>'3_Defaults'!$D$40</f>
        <v>0</v>
      </c>
      <c r="V490" s="7">
        <f>'3_Defaults'!$D$41</f>
        <v>0</v>
      </c>
      <c r="W490" s="8">
        <f>'3_Defaults'!$D$42</f>
        <v>0</v>
      </c>
      <c r="X490" s="8">
        <f>'3_Defaults'!$D$43</f>
        <v>0</v>
      </c>
      <c r="Y490" s="7" t="str">
        <f>IF((OR('3_Defaults'!$F$25="Long Term Care Home",'3_Defaults'!$F$25="Retirement Home", '3_Defaults'!$F$25="Assisted Living Site")), '3_Defaults'!$E$25, "")</f>
        <v/>
      </c>
      <c r="Z490" s="7" t="str">
        <f>IFERROR(('3_Defaults'!$E$15),"")</f>
        <v/>
      </c>
    </row>
    <row r="491" spans="1:26" s="42" customFormat="1">
      <c r="A491" s="154"/>
      <c r="B491" s="155"/>
      <c r="C491" s="155"/>
      <c r="D491" s="156"/>
      <c r="E491" s="155"/>
      <c r="F491" s="8"/>
      <c r="G491" s="8"/>
      <c r="H491" s="8"/>
      <c r="I491" s="8"/>
      <c r="J491" s="8"/>
      <c r="K491" s="7">
        <f>'3_Defaults'!$D$45</f>
        <v>0</v>
      </c>
      <c r="L491" s="8"/>
      <c r="M491" s="8"/>
      <c r="N491" s="7"/>
      <c r="O491" s="7"/>
      <c r="P491" s="9"/>
      <c r="Q491" s="7"/>
      <c r="R491" s="9">
        <f>'3_Defaults'!$D$44</f>
        <v>0</v>
      </c>
      <c r="S491" s="9"/>
      <c r="T491" s="10"/>
      <c r="U491" s="7">
        <f>'3_Defaults'!$D$40</f>
        <v>0</v>
      </c>
      <c r="V491" s="7">
        <f>'3_Defaults'!$D$41</f>
        <v>0</v>
      </c>
      <c r="W491" s="8">
        <f>'3_Defaults'!$D$42</f>
        <v>0</v>
      </c>
      <c r="X491" s="8">
        <f>'3_Defaults'!$D$43</f>
        <v>0</v>
      </c>
      <c r="Y491" s="7" t="str">
        <f>IF((OR('3_Defaults'!$F$25="Long Term Care Home",'3_Defaults'!$F$25="Retirement Home", '3_Defaults'!$F$25="Assisted Living Site")), '3_Defaults'!$E$25, "")</f>
        <v/>
      </c>
      <c r="Z491" s="7" t="str">
        <f>IFERROR(('3_Defaults'!$E$15),"")</f>
        <v/>
      </c>
    </row>
    <row r="492" spans="1:26" s="42" customFormat="1">
      <c r="A492" s="154"/>
      <c r="B492" s="155"/>
      <c r="C492" s="155"/>
      <c r="D492" s="156"/>
      <c r="E492" s="155"/>
      <c r="F492" s="8"/>
      <c r="G492" s="8"/>
      <c r="H492" s="8"/>
      <c r="I492" s="8"/>
      <c r="J492" s="8"/>
      <c r="K492" s="7">
        <f>'3_Defaults'!$D$45</f>
        <v>0</v>
      </c>
      <c r="L492" s="8"/>
      <c r="M492" s="8"/>
      <c r="N492" s="7"/>
      <c r="O492" s="7"/>
      <c r="P492" s="9"/>
      <c r="Q492" s="7"/>
      <c r="R492" s="9">
        <f>'3_Defaults'!$D$44</f>
        <v>0</v>
      </c>
      <c r="S492" s="9"/>
      <c r="T492" s="10"/>
      <c r="U492" s="7">
        <f>'3_Defaults'!$D$40</f>
        <v>0</v>
      </c>
      <c r="V492" s="7">
        <f>'3_Defaults'!$D$41</f>
        <v>0</v>
      </c>
      <c r="W492" s="8">
        <f>'3_Defaults'!$D$42</f>
        <v>0</v>
      </c>
      <c r="X492" s="8">
        <f>'3_Defaults'!$D$43</f>
        <v>0</v>
      </c>
      <c r="Y492" s="7" t="str">
        <f>IF((OR('3_Defaults'!$F$25="Long Term Care Home",'3_Defaults'!$F$25="Retirement Home", '3_Defaults'!$F$25="Assisted Living Site")), '3_Defaults'!$E$25, "")</f>
        <v/>
      </c>
      <c r="Z492" s="7" t="str">
        <f>IFERROR(('3_Defaults'!$E$15),"")</f>
        <v/>
      </c>
    </row>
    <row r="493" spans="1:26" s="42" customFormat="1">
      <c r="A493" s="154"/>
      <c r="B493" s="155"/>
      <c r="C493" s="155"/>
      <c r="D493" s="156"/>
      <c r="E493" s="155"/>
      <c r="F493" s="8"/>
      <c r="G493" s="8"/>
      <c r="H493" s="8"/>
      <c r="I493" s="8"/>
      <c r="J493" s="8"/>
      <c r="K493" s="7">
        <f>'3_Defaults'!$D$45</f>
        <v>0</v>
      </c>
      <c r="L493" s="8"/>
      <c r="M493" s="8"/>
      <c r="N493" s="7"/>
      <c r="O493" s="7"/>
      <c r="P493" s="9"/>
      <c r="Q493" s="7"/>
      <c r="R493" s="9">
        <f>'3_Defaults'!$D$44</f>
        <v>0</v>
      </c>
      <c r="S493" s="9"/>
      <c r="T493" s="10"/>
      <c r="U493" s="7">
        <f>'3_Defaults'!$D$40</f>
        <v>0</v>
      </c>
      <c r="V493" s="7">
        <f>'3_Defaults'!$D$41</f>
        <v>0</v>
      </c>
      <c r="W493" s="8">
        <f>'3_Defaults'!$D$42</f>
        <v>0</v>
      </c>
      <c r="X493" s="8">
        <f>'3_Defaults'!$D$43</f>
        <v>0</v>
      </c>
      <c r="Y493" s="7" t="str">
        <f>IF((OR('3_Defaults'!$F$25="Long Term Care Home",'3_Defaults'!$F$25="Retirement Home", '3_Defaults'!$F$25="Assisted Living Site")), '3_Defaults'!$E$25, "")</f>
        <v/>
      </c>
      <c r="Z493" s="7" t="str">
        <f>IFERROR(('3_Defaults'!$E$15),"")</f>
        <v/>
      </c>
    </row>
    <row r="494" spans="1:26" s="42" customFormat="1">
      <c r="A494" s="154"/>
      <c r="B494" s="155"/>
      <c r="C494" s="155"/>
      <c r="D494" s="156"/>
      <c r="E494" s="155"/>
      <c r="F494" s="8"/>
      <c r="G494" s="8"/>
      <c r="H494" s="8"/>
      <c r="I494" s="8"/>
      <c r="J494" s="8"/>
      <c r="K494" s="7">
        <f>'3_Defaults'!$D$45</f>
        <v>0</v>
      </c>
      <c r="L494" s="8"/>
      <c r="M494" s="8"/>
      <c r="N494" s="7"/>
      <c r="O494" s="7"/>
      <c r="P494" s="9"/>
      <c r="Q494" s="7"/>
      <c r="R494" s="9">
        <f>'3_Defaults'!$D$44</f>
        <v>0</v>
      </c>
      <c r="S494" s="9"/>
      <c r="T494" s="10"/>
      <c r="U494" s="7">
        <f>'3_Defaults'!$D$40</f>
        <v>0</v>
      </c>
      <c r="V494" s="7">
        <f>'3_Defaults'!$D$41</f>
        <v>0</v>
      </c>
      <c r="W494" s="8">
        <f>'3_Defaults'!$D$42</f>
        <v>0</v>
      </c>
      <c r="X494" s="8">
        <f>'3_Defaults'!$D$43</f>
        <v>0</v>
      </c>
      <c r="Y494" s="7" t="str">
        <f>IF((OR('3_Defaults'!$F$25="Long Term Care Home",'3_Defaults'!$F$25="Retirement Home", '3_Defaults'!$F$25="Assisted Living Site")), '3_Defaults'!$E$25, "")</f>
        <v/>
      </c>
      <c r="Z494" s="7" t="str">
        <f>IFERROR(('3_Defaults'!$E$15),"")</f>
        <v/>
      </c>
    </row>
    <row r="495" spans="1:26" s="42" customFormat="1">
      <c r="A495" s="154"/>
      <c r="B495" s="155"/>
      <c r="C495" s="155"/>
      <c r="D495" s="156"/>
      <c r="E495" s="155"/>
      <c r="F495" s="8"/>
      <c r="G495" s="8"/>
      <c r="H495" s="8"/>
      <c r="I495" s="8"/>
      <c r="J495" s="8"/>
      <c r="K495" s="7">
        <f>'3_Defaults'!$D$45</f>
        <v>0</v>
      </c>
      <c r="L495" s="8"/>
      <c r="M495" s="8"/>
      <c r="N495" s="7"/>
      <c r="O495" s="7"/>
      <c r="P495" s="9"/>
      <c r="Q495" s="7"/>
      <c r="R495" s="9">
        <f>'3_Defaults'!$D$44</f>
        <v>0</v>
      </c>
      <c r="S495" s="9"/>
      <c r="T495" s="10"/>
      <c r="U495" s="7">
        <f>'3_Defaults'!$D$40</f>
        <v>0</v>
      </c>
      <c r="V495" s="7">
        <f>'3_Defaults'!$D$41</f>
        <v>0</v>
      </c>
      <c r="W495" s="8">
        <f>'3_Defaults'!$D$42</f>
        <v>0</v>
      </c>
      <c r="X495" s="8">
        <f>'3_Defaults'!$D$43</f>
        <v>0</v>
      </c>
      <c r="Y495" s="7" t="str">
        <f>IF((OR('3_Defaults'!$F$25="Long Term Care Home",'3_Defaults'!$F$25="Retirement Home", '3_Defaults'!$F$25="Assisted Living Site")), '3_Defaults'!$E$25, "")</f>
        <v/>
      </c>
      <c r="Z495" s="7" t="str">
        <f>IFERROR(('3_Defaults'!$E$15),"")</f>
        <v/>
      </c>
    </row>
    <row r="496" spans="1:26" s="42" customFormat="1">
      <c r="A496" s="154"/>
      <c r="B496" s="155"/>
      <c r="C496" s="155"/>
      <c r="D496" s="156"/>
      <c r="E496" s="155"/>
      <c r="F496" s="8"/>
      <c r="G496" s="8"/>
      <c r="H496" s="8"/>
      <c r="I496" s="8"/>
      <c r="J496" s="8"/>
      <c r="K496" s="7">
        <f>'3_Defaults'!$D$45</f>
        <v>0</v>
      </c>
      <c r="L496" s="8"/>
      <c r="M496" s="8"/>
      <c r="N496" s="7"/>
      <c r="O496" s="7"/>
      <c r="P496" s="9"/>
      <c r="Q496" s="7"/>
      <c r="R496" s="9">
        <f>'3_Defaults'!$D$44</f>
        <v>0</v>
      </c>
      <c r="S496" s="9"/>
      <c r="T496" s="10"/>
      <c r="U496" s="7">
        <f>'3_Defaults'!$D$40</f>
        <v>0</v>
      </c>
      <c r="V496" s="7">
        <f>'3_Defaults'!$D$41</f>
        <v>0</v>
      </c>
      <c r="W496" s="8">
        <f>'3_Defaults'!$D$42</f>
        <v>0</v>
      </c>
      <c r="X496" s="8">
        <f>'3_Defaults'!$D$43</f>
        <v>0</v>
      </c>
      <c r="Y496" s="7" t="str">
        <f>IF((OR('3_Defaults'!$F$25="Long Term Care Home",'3_Defaults'!$F$25="Retirement Home", '3_Defaults'!$F$25="Assisted Living Site")), '3_Defaults'!$E$25, "")</f>
        <v/>
      </c>
      <c r="Z496" s="7" t="str">
        <f>IFERROR(('3_Defaults'!$E$15),"")</f>
        <v/>
      </c>
    </row>
    <row r="497" spans="1:26" s="42" customFormat="1">
      <c r="A497" s="154"/>
      <c r="B497" s="155"/>
      <c r="C497" s="155"/>
      <c r="D497" s="156"/>
      <c r="E497" s="155"/>
      <c r="F497" s="8"/>
      <c r="G497" s="8"/>
      <c r="H497" s="8"/>
      <c r="I497" s="8"/>
      <c r="J497" s="8"/>
      <c r="K497" s="7">
        <f>'3_Defaults'!$D$45</f>
        <v>0</v>
      </c>
      <c r="L497" s="8"/>
      <c r="M497" s="8"/>
      <c r="N497" s="7"/>
      <c r="O497" s="7"/>
      <c r="P497" s="9"/>
      <c r="Q497" s="7"/>
      <c r="R497" s="9">
        <f>'3_Defaults'!$D$44</f>
        <v>0</v>
      </c>
      <c r="S497" s="9"/>
      <c r="T497" s="10"/>
      <c r="U497" s="7">
        <f>'3_Defaults'!$D$40</f>
        <v>0</v>
      </c>
      <c r="V497" s="7">
        <f>'3_Defaults'!$D$41</f>
        <v>0</v>
      </c>
      <c r="W497" s="8">
        <f>'3_Defaults'!$D$42</f>
        <v>0</v>
      </c>
      <c r="X497" s="8">
        <f>'3_Defaults'!$D$43</f>
        <v>0</v>
      </c>
      <c r="Y497" s="7" t="str">
        <f>IF((OR('3_Defaults'!$F$25="Long Term Care Home",'3_Defaults'!$F$25="Retirement Home", '3_Defaults'!$F$25="Assisted Living Site")), '3_Defaults'!$E$25, "")</f>
        <v/>
      </c>
      <c r="Z497" s="7" t="str">
        <f>IFERROR(('3_Defaults'!$E$15),"")</f>
        <v/>
      </c>
    </row>
    <row r="498" spans="1:26" s="42" customFormat="1">
      <c r="A498" s="154"/>
      <c r="B498" s="155"/>
      <c r="C498" s="155"/>
      <c r="D498" s="156"/>
      <c r="E498" s="155"/>
      <c r="F498" s="8"/>
      <c r="G498" s="8"/>
      <c r="H498" s="8"/>
      <c r="I498" s="8"/>
      <c r="J498" s="8"/>
      <c r="K498" s="7">
        <f>'3_Defaults'!$D$45</f>
        <v>0</v>
      </c>
      <c r="L498" s="8"/>
      <c r="M498" s="8"/>
      <c r="N498" s="7"/>
      <c r="O498" s="7"/>
      <c r="P498" s="9"/>
      <c r="Q498" s="7"/>
      <c r="R498" s="9">
        <f>'3_Defaults'!$D$44</f>
        <v>0</v>
      </c>
      <c r="S498" s="9"/>
      <c r="T498" s="10"/>
      <c r="U498" s="7">
        <f>'3_Defaults'!$D$40</f>
        <v>0</v>
      </c>
      <c r="V498" s="7">
        <f>'3_Defaults'!$D$41</f>
        <v>0</v>
      </c>
      <c r="W498" s="8">
        <f>'3_Defaults'!$D$42</f>
        <v>0</v>
      </c>
      <c r="X498" s="8">
        <f>'3_Defaults'!$D$43</f>
        <v>0</v>
      </c>
      <c r="Y498" s="7" t="str">
        <f>IF((OR('3_Defaults'!$F$25="Long Term Care Home",'3_Defaults'!$F$25="Retirement Home", '3_Defaults'!$F$25="Assisted Living Site")), '3_Defaults'!$E$25, "")</f>
        <v/>
      </c>
      <c r="Z498" s="7" t="str">
        <f>IFERROR(('3_Defaults'!$E$15),"")</f>
        <v/>
      </c>
    </row>
    <row r="499" spans="1:26" s="42" customFormat="1">
      <c r="A499" s="154"/>
      <c r="B499" s="155"/>
      <c r="C499" s="155"/>
      <c r="D499" s="156"/>
      <c r="E499" s="155"/>
      <c r="F499" s="8"/>
      <c r="G499" s="8"/>
      <c r="H499" s="8"/>
      <c r="I499" s="8"/>
      <c r="J499" s="8"/>
      <c r="K499" s="7">
        <f>'3_Defaults'!$D$45</f>
        <v>0</v>
      </c>
      <c r="L499" s="8"/>
      <c r="M499" s="8"/>
      <c r="N499" s="7"/>
      <c r="O499" s="7"/>
      <c r="P499" s="9"/>
      <c r="Q499" s="7"/>
      <c r="R499" s="9">
        <f>'3_Defaults'!$D$44</f>
        <v>0</v>
      </c>
      <c r="S499" s="9"/>
      <c r="T499" s="10"/>
      <c r="U499" s="7">
        <f>'3_Defaults'!$D$40</f>
        <v>0</v>
      </c>
      <c r="V499" s="7">
        <f>'3_Defaults'!$D$41</f>
        <v>0</v>
      </c>
      <c r="W499" s="8">
        <f>'3_Defaults'!$D$42</f>
        <v>0</v>
      </c>
      <c r="X499" s="8">
        <f>'3_Defaults'!$D$43</f>
        <v>0</v>
      </c>
      <c r="Y499" s="7" t="str">
        <f>IF((OR('3_Defaults'!$F$25="Long Term Care Home",'3_Defaults'!$F$25="Retirement Home", '3_Defaults'!$F$25="Assisted Living Site")), '3_Defaults'!$E$25, "")</f>
        <v/>
      </c>
      <c r="Z499" s="7" t="str">
        <f>IFERROR(('3_Defaults'!$E$15),"")</f>
        <v/>
      </c>
    </row>
    <row r="500" spans="1:26" s="42" customFormat="1">
      <c r="A500" s="154"/>
      <c r="B500" s="155"/>
      <c r="C500" s="155"/>
      <c r="D500" s="156"/>
      <c r="E500" s="155"/>
      <c r="F500" s="8"/>
      <c r="G500" s="8"/>
      <c r="H500" s="8"/>
      <c r="I500" s="8"/>
      <c r="J500" s="8"/>
      <c r="K500" s="7">
        <f>'3_Defaults'!$D$45</f>
        <v>0</v>
      </c>
      <c r="L500" s="8"/>
      <c r="M500" s="8"/>
      <c r="N500" s="7"/>
      <c r="O500" s="7"/>
      <c r="P500" s="9"/>
      <c r="Q500" s="7"/>
      <c r="R500" s="9">
        <f>'3_Defaults'!$D$44</f>
        <v>0</v>
      </c>
      <c r="S500" s="9"/>
      <c r="T500" s="10"/>
      <c r="U500" s="7">
        <f>'3_Defaults'!$D$40</f>
        <v>0</v>
      </c>
      <c r="V500" s="7">
        <f>'3_Defaults'!$D$41</f>
        <v>0</v>
      </c>
      <c r="W500" s="8">
        <f>'3_Defaults'!$D$42</f>
        <v>0</v>
      </c>
      <c r="X500" s="8">
        <f>'3_Defaults'!$D$43</f>
        <v>0</v>
      </c>
      <c r="Y500" s="7" t="str">
        <f>IF((OR('3_Defaults'!$F$25="Long Term Care Home",'3_Defaults'!$F$25="Retirement Home", '3_Defaults'!$F$25="Assisted Living Site")), '3_Defaults'!$E$25, "")</f>
        <v/>
      </c>
      <c r="Z500" s="7" t="str">
        <f>IFERROR(('3_Defaults'!$E$15),"")</f>
        <v/>
      </c>
    </row>
    <row r="501" spans="1:26" s="42" customFormat="1">
      <c r="A501" s="154"/>
      <c r="B501" s="155"/>
      <c r="C501" s="155"/>
      <c r="D501" s="156"/>
      <c r="E501" s="155"/>
      <c r="F501" s="8"/>
      <c r="G501" s="8"/>
      <c r="H501" s="8"/>
      <c r="I501" s="8"/>
      <c r="J501" s="8"/>
      <c r="K501" s="7">
        <f>'3_Defaults'!$D$45</f>
        <v>0</v>
      </c>
      <c r="L501" s="8"/>
      <c r="M501" s="8"/>
      <c r="N501" s="7"/>
      <c r="O501" s="7"/>
      <c r="P501" s="9"/>
      <c r="Q501" s="7"/>
      <c r="R501" s="9">
        <f>'3_Defaults'!$D$44</f>
        <v>0</v>
      </c>
      <c r="S501" s="9"/>
      <c r="T501" s="10"/>
      <c r="U501" s="7">
        <f>'3_Defaults'!$D$40</f>
        <v>0</v>
      </c>
      <c r="V501" s="7">
        <f>'3_Defaults'!$D$41</f>
        <v>0</v>
      </c>
      <c r="W501" s="8">
        <f>'3_Defaults'!$D$42</f>
        <v>0</v>
      </c>
      <c r="X501" s="8">
        <f>'3_Defaults'!$D$43</f>
        <v>0</v>
      </c>
      <c r="Y501" s="7" t="str">
        <f>IF((OR('3_Defaults'!$F$25="Long Term Care Home",'3_Defaults'!$F$25="Retirement Home", '3_Defaults'!$F$25="Assisted Living Site")), '3_Defaults'!$E$25, "")</f>
        <v/>
      </c>
      <c r="Z501" s="7" t="str">
        <f>IFERROR(('3_Defaults'!$E$15),"")</f>
        <v/>
      </c>
    </row>
    <row r="502" spans="1:26" s="42" customFormat="1">
      <c r="A502" s="154"/>
      <c r="B502" s="155"/>
      <c r="C502" s="155"/>
      <c r="D502" s="156"/>
      <c r="E502" s="155"/>
      <c r="F502" s="8"/>
      <c r="G502" s="8"/>
      <c r="H502" s="8"/>
      <c r="I502" s="8"/>
      <c r="J502" s="8"/>
      <c r="K502" s="7">
        <f>'3_Defaults'!$D$45</f>
        <v>0</v>
      </c>
      <c r="L502" s="8"/>
      <c r="M502" s="8"/>
      <c r="N502" s="7"/>
      <c r="O502" s="7"/>
      <c r="P502" s="9"/>
      <c r="Q502" s="7"/>
      <c r="R502" s="9">
        <f>'3_Defaults'!$D$44</f>
        <v>0</v>
      </c>
      <c r="S502" s="9"/>
      <c r="T502" s="10"/>
      <c r="U502" s="7">
        <f>'3_Defaults'!$D$40</f>
        <v>0</v>
      </c>
      <c r="V502" s="7">
        <f>'3_Defaults'!$D$41</f>
        <v>0</v>
      </c>
      <c r="W502" s="8">
        <f>'3_Defaults'!$D$42</f>
        <v>0</v>
      </c>
      <c r="X502" s="8">
        <f>'3_Defaults'!$D$43</f>
        <v>0</v>
      </c>
      <c r="Y502" s="7" t="str">
        <f>IF((OR('3_Defaults'!$F$25="Long Term Care Home",'3_Defaults'!$F$25="Retirement Home", '3_Defaults'!$F$25="Assisted Living Site")), '3_Defaults'!$E$25, "")</f>
        <v/>
      </c>
      <c r="Z502" s="7" t="str">
        <f>IFERROR(('3_Defaults'!$E$15),"")</f>
        <v/>
      </c>
    </row>
    <row r="503" spans="1:26" s="42" customFormat="1">
      <c r="A503" s="154"/>
      <c r="B503" s="155"/>
      <c r="C503" s="155"/>
      <c r="D503" s="156"/>
      <c r="E503" s="155"/>
      <c r="F503" s="8"/>
      <c r="G503" s="8"/>
      <c r="H503" s="8"/>
      <c r="I503" s="8"/>
      <c r="J503" s="8"/>
      <c r="K503" s="7">
        <f>'3_Defaults'!$D$45</f>
        <v>0</v>
      </c>
      <c r="L503" s="8"/>
      <c r="M503" s="8"/>
      <c r="N503" s="7"/>
      <c r="O503" s="7"/>
      <c r="P503" s="9"/>
      <c r="Q503" s="7"/>
      <c r="R503" s="9">
        <f>'3_Defaults'!$D$44</f>
        <v>0</v>
      </c>
      <c r="S503" s="9"/>
      <c r="T503" s="10"/>
      <c r="U503" s="7">
        <f>'3_Defaults'!$D$40</f>
        <v>0</v>
      </c>
      <c r="V503" s="7">
        <f>'3_Defaults'!$D$41</f>
        <v>0</v>
      </c>
      <c r="W503" s="8">
        <f>'3_Defaults'!$D$42</f>
        <v>0</v>
      </c>
      <c r="X503" s="8">
        <f>'3_Defaults'!$D$43</f>
        <v>0</v>
      </c>
      <c r="Y503" s="7" t="str">
        <f>IF((OR('3_Defaults'!$F$25="Long Term Care Home",'3_Defaults'!$F$25="Retirement Home", '3_Defaults'!$F$25="Assisted Living Site")), '3_Defaults'!$E$25, "")</f>
        <v/>
      </c>
      <c r="Z503" s="7" t="str">
        <f>IFERROR(('3_Defaults'!$E$15),"")</f>
        <v/>
      </c>
    </row>
    <row r="504" spans="1:26" s="42" customFormat="1">
      <c r="A504" s="154"/>
      <c r="B504" s="155"/>
      <c r="C504" s="155"/>
      <c r="D504" s="156"/>
      <c r="E504" s="155"/>
      <c r="F504" s="8"/>
      <c r="G504" s="8"/>
      <c r="H504" s="8"/>
      <c r="I504" s="8"/>
      <c r="J504" s="8"/>
      <c r="K504" s="7">
        <f>'3_Defaults'!$D$45</f>
        <v>0</v>
      </c>
      <c r="L504" s="8"/>
      <c r="M504" s="8"/>
      <c r="N504" s="7"/>
      <c r="O504" s="7"/>
      <c r="P504" s="9"/>
      <c r="Q504" s="7"/>
      <c r="R504" s="9">
        <f>'3_Defaults'!$D$44</f>
        <v>0</v>
      </c>
      <c r="S504" s="9"/>
      <c r="T504" s="10"/>
      <c r="U504" s="7">
        <f>'3_Defaults'!$D$40</f>
        <v>0</v>
      </c>
      <c r="V504" s="7">
        <f>'3_Defaults'!$D$41</f>
        <v>0</v>
      </c>
      <c r="W504" s="8">
        <f>'3_Defaults'!$D$42</f>
        <v>0</v>
      </c>
      <c r="X504" s="8">
        <f>'3_Defaults'!$D$43</f>
        <v>0</v>
      </c>
      <c r="Y504" s="7" t="str">
        <f>IF((OR('3_Defaults'!$F$25="Long Term Care Home",'3_Defaults'!$F$25="Retirement Home", '3_Defaults'!$F$25="Assisted Living Site")), '3_Defaults'!$E$25, "")</f>
        <v/>
      </c>
      <c r="Z504" s="7" t="str">
        <f>IFERROR(('3_Defaults'!$E$15),"")</f>
        <v/>
      </c>
    </row>
    <row r="505" spans="1:26" s="42" customFormat="1">
      <c r="A505" s="154"/>
      <c r="B505" s="155"/>
      <c r="C505" s="155"/>
      <c r="D505" s="156"/>
      <c r="E505" s="155"/>
      <c r="F505" s="8"/>
      <c r="G505" s="8"/>
      <c r="H505" s="8"/>
      <c r="I505" s="8"/>
      <c r="J505" s="8"/>
      <c r="K505" s="7">
        <f>'3_Defaults'!$D$45</f>
        <v>0</v>
      </c>
      <c r="L505" s="8"/>
      <c r="M505" s="8"/>
      <c r="N505" s="7"/>
      <c r="O505" s="7"/>
      <c r="P505" s="9"/>
      <c r="Q505" s="7"/>
      <c r="R505" s="9">
        <f>'3_Defaults'!$D$44</f>
        <v>0</v>
      </c>
      <c r="S505" s="9"/>
      <c r="T505" s="10"/>
      <c r="U505" s="7">
        <f>'3_Defaults'!$D$40</f>
        <v>0</v>
      </c>
      <c r="V505" s="7">
        <f>'3_Defaults'!$D$41</f>
        <v>0</v>
      </c>
      <c r="W505" s="8">
        <f>'3_Defaults'!$D$42</f>
        <v>0</v>
      </c>
      <c r="X505" s="8">
        <f>'3_Defaults'!$D$43</f>
        <v>0</v>
      </c>
      <c r="Y505" s="7" t="str">
        <f>IF((OR('3_Defaults'!$F$25="Long Term Care Home",'3_Defaults'!$F$25="Retirement Home", '3_Defaults'!$F$25="Assisted Living Site")), '3_Defaults'!$E$25, "")</f>
        <v/>
      </c>
      <c r="Z505" s="7" t="str">
        <f>IFERROR(('3_Defaults'!$E$15),"")</f>
        <v/>
      </c>
    </row>
    <row r="506" spans="1:26" s="42" customFormat="1">
      <c r="A506" s="154"/>
      <c r="B506" s="155"/>
      <c r="C506" s="155"/>
      <c r="D506" s="156"/>
      <c r="E506" s="155"/>
      <c r="F506" s="8"/>
      <c r="G506" s="8"/>
      <c r="H506" s="8"/>
      <c r="I506" s="8"/>
      <c r="J506" s="8"/>
      <c r="K506" s="7">
        <f>'3_Defaults'!$D$45</f>
        <v>0</v>
      </c>
      <c r="L506" s="8"/>
      <c r="M506" s="8"/>
      <c r="N506" s="7"/>
      <c r="O506" s="7"/>
      <c r="P506" s="9"/>
      <c r="Q506" s="7"/>
      <c r="R506" s="9">
        <f>'3_Defaults'!$D$44</f>
        <v>0</v>
      </c>
      <c r="S506" s="9"/>
      <c r="T506" s="10"/>
      <c r="U506" s="7">
        <f>'3_Defaults'!$D$40</f>
        <v>0</v>
      </c>
      <c r="V506" s="7">
        <f>'3_Defaults'!$D$41</f>
        <v>0</v>
      </c>
      <c r="W506" s="8">
        <f>'3_Defaults'!$D$42</f>
        <v>0</v>
      </c>
      <c r="X506" s="8">
        <f>'3_Defaults'!$D$43</f>
        <v>0</v>
      </c>
      <c r="Y506" s="7" t="str">
        <f>IF((OR('3_Defaults'!$F$25="Long Term Care Home",'3_Defaults'!$F$25="Retirement Home", '3_Defaults'!$F$25="Assisted Living Site")), '3_Defaults'!$E$25, "")</f>
        <v/>
      </c>
      <c r="Z506" s="7" t="str">
        <f>IFERROR(('3_Defaults'!$E$15),"")</f>
        <v/>
      </c>
    </row>
    <row r="507" spans="1:26" s="42" customFormat="1">
      <c r="A507" s="154"/>
      <c r="B507" s="155"/>
      <c r="C507" s="155"/>
      <c r="D507" s="156"/>
      <c r="E507" s="155"/>
      <c r="F507" s="8"/>
      <c r="G507" s="8"/>
      <c r="H507" s="8"/>
      <c r="I507" s="8"/>
      <c r="J507" s="8"/>
      <c r="K507" s="7">
        <f>'3_Defaults'!$D$45</f>
        <v>0</v>
      </c>
      <c r="L507" s="8"/>
      <c r="M507" s="8"/>
      <c r="N507" s="7"/>
      <c r="O507" s="7"/>
      <c r="P507" s="9"/>
      <c r="Q507" s="7"/>
      <c r="R507" s="9">
        <f>'3_Defaults'!$D$44</f>
        <v>0</v>
      </c>
      <c r="S507" s="9"/>
      <c r="T507" s="10"/>
      <c r="U507" s="7">
        <f>'3_Defaults'!$D$40</f>
        <v>0</v>
      </c>
      <c r="V507" s="7">
        <f>'3_Defaults'!$D$41</f>
        <v>0</v>
      </c>
      <c r="W507" s="8">
        <f>'3_Defaults'!$D$42</f>
        <v>0</v>
      </c>
      <c r="X507" s="8">
        <f>'3_Defaults'!$D$43</f>
        <v>0</v>
      </c>
      <c r="Y507" s="7" t="str">
        <f>IF((OR('3_Defaults'!$F$25="Long Term Care Home",'3_Defaults'!$F$25="Retirement Home", '3_Defaults'!$F$25="Assisted Living Site")), '3_Defaults'!$E$25, "")</f>
        <v/>
      </c>
      <c r="Z507" s="7" t="str">
        <f>IFERROR(('3_Defaults'!$E$15),"")</f>
        <v/>
      </c>
    </row>
    <row r="508" spans="1:26" s="42" customFormat="1">
      <c r="A508" s="154"/>
      <c r="B508" s="155"/>
      <c r="C508" s="155"/>
      <c r="D508" s="156"/>
      <c r="E508" s="155"/>
      <c r="F508" s="8"/>
      <c r="G508" s="8"/>
      <c r="H508" s="8"/>
      <c r="I508" s="8"/>
      <c r="J508" s="8"/>
      <c r="K508" s="7">
        <f>'3_Defaults'!$D$45</f>
        <v>0</v>
      </c>
      <c r="L508" s="8"/>
      <c r="M508" s="8"/>
      <c r="N508" s="7"/>
      <c r="O508" s="7"/>
      <c r="P508" s="9"/>
      <c r="Q508" s="7"/>
      <c r="R508" s="9">
        <f>'3_Defaults'!$D$44</f>
        <v>0</v>
      </c>
      <c r="S508" s="9"/>
      <c r="T508" s="10"/>
      <c r="U508" s="7">
        <f>'3_Defaults'!$D$40</f>
        <v>0</v>
      </c>
      <c r="V508" s="7">
        <f>'3_Defaults'!$D$41</f>
        <v>0</v>
      </c>
      <c r="W508" s="8">
        <f>'3_Defaults'!$D$42</f>
        <v>0</v>
      </c>
      <c r="X508" s="8">
        <f>'3_Defaults'!$D$43</f>
        <v>0</v>
      </c>
      <c r="Y508" s="7" t="str">
        <f>IF((OR('3_Defaults'!$F$25="Long Term Care Home",'3_Defaults'!$F$25="Retirement Home", '3_Defaults'!$F$25="Assisted Living Site")), '3_Defaults'!$E$25, "")</f>
        <v/>
      </c>
      <c r="Z508" s="7" t="str">
        <f>IFERROR(('3_Defaults'!$E$15),"")</f>
        <v/>
      </c>
    </row>
    <row r="509" spans="1:26" s="42" customFormat="1">
      <c r="A509" s="154"/>
      <c r="B509" s="155"/>
      <c r="C509" s="155"/>
      <c r="D509" s="156"/>
      <c r="E509" s="155"/>
      <c r="F509" s="8"/>
      <c r="G509" s="8"/>
      <c r="H509" s="8"/>
      <c r="I509" s="8"/>
      <c r="J509" s="8"/>
      <c r="K509" s="7">
        <f>'3_Defaults'!$D$45</f>
        <v>0</v>
      </c>
      <c r="L509" s="8"/>
      <c r="M509" s="8"/>
      <c r="N509" s="7"/>
      <c r="O509" s="7"/>
      <c r="P509" s="9"/>
      <c r="Q509" s="7"/>
      <c r="R509" s="9">
        <f>'3_Defaults'!$D$44</f>
        <v>0</v>
      </c>
      <c r="S509" s="9"/>
      <c r="T509" s="10"/>
      <c r="U509" s="7">
        <f>'3_Defaults'!$D$40</f>
        <v>0</v>
      </c>
      <c r="V509" s="7">
        <f>'3_Defaults'!$D$41</f>
        <v>0</v>
      </c>
      <c r="W509" s="8">
        <f>'3_Defaults'!$D$42</f>
        <v>0</v>
      </c>
      <c r="X509" s="8">
        <f>'3_Defaults'!$D$43</f>
        <v>0</v>
      </c>
      <c r="Y509" s="7" t="str">
        <f>IF((OR('3_Defaults'!$F$25="Long Term Care Home",'3_Defaults'!$F$25="Retirement Home", '3_Defaults'!$F$25="Assisted Living Site")), '3_Defaults'!$E$25, "")</f>
        <v/>
      </c>
      <c r="Z509" s="7" t="str">
        <f>IFERROR(('3_Defaults'!$E$15),"")</f>
        <v/>
      </c>
    </row>
    <row r="510" spans="1:26" s="42" customFormat="1">
      <c r="A510" s="154"/>
      <c r="B510" s="155"/>
      <c r="C510" s="155"/>
      <c r="D510" s="156"/>
      <c r="E510" s="155"/>
      <c r="F510" s="8"/>
      <c r="G510" s="8"/>
      <c r="H510" s="8"/>
      <c r="I510" s="8"/>
      <c r="J510" s="8"/>
      <c r="K510" s="7">
        <f>'3_Defaults'!$D$45</f>
        <v>0</v>
      </c>
      <c r="L510" s="8"/>
      <c r="M510" s="8"/>
      <c r="N510" s="7"/>
      <c r="O510" s="7"/>
      <c r="P510" s="9"/>
      <c r="Q510" s="7"/>
      <c r="R510" s="9">
        <f>'3_Defaults'!$D$44</f>
        <v>0</v>
      </c>
      <c r="S510" s="9"/>
      <c r="T510" s="10"/>
      <c r="U510" s="7">
        <f>'3_Defaults'!$D$40</f>
        <v>0</v>
      </c>
      <c r="V510" s="7">
        <f>'3_Defaults'!$D$41</f>
        <v>0</v>
      </c>
      <c r="W510" s="8">
        <f>'3_Defaults'!$D$42</f>
        <v>0</v>
      </c>
      <c r="X510" s="8">
        <f>'3_Defaults'!$D$43</f>
        <v>0</v>
      </c>
      <c r="Y510" s="7" t="str">
        <f>IF((OR('3_Defaults'!$F$25="Long Term Care Home",'3_Defaults'!$F$25="Retirement Home", '3_Defaults'!$F$25="Assisted Living Site")), '3_Defaults'!$E$25, "")</f>
        <v/>
      </c>
      <c r="Z510" s="7" t="str">
        <f>IFERROR(('3_Defaults'!$E$15),"")</f>
        <v/>
      </c>
    </row>
    <row r="511" spans="1:26" s="42" customFormat="1">
      <c r="A511" s="154"/>
      <c r="B511" s="155"/>
      <c r="C511" s="155"/>
      <c r="D511" s="156"/>
      <c r="E511" s="155"/>
      <c r="F511" s="8"/>
      <c r="G511" s="8"/>
      <c r="H511" s="8"/>
      <c r="I511" s="8"/>
      <c r="J511" s="8"/>
      <c r="K511" s="7">
        <f>'3_Defaults'!$D$45</f>
        <v>0</v>
      </c>
      <c r="L511" s="8"/>
      <c r="M511" s="8"/>
      <c r="N511" s="7"/>
      <c r="O511" s="7"/>
      <c r="P511" s="9"/>
      <c r="Q511" s="7"/>
      <c r="R511" s="9">
        <f>'3_Defaults'!$D$44</f>
        <v>0</v>
      </c>
      <c r="S511" s="9"/>
      <c r="T511" s="10"/>
      <c r="U511" s="7">
        <f>'3_Defaults'!$D$40</f>
        <v>0</v>
      </c>
      <c r="V511" s="7">
        <f>'3_Defaults'!$D$41</f>
        <v>0</v>
      </c>
      <c r="W511" s="8">
        <f>'3_Defaults'!$D$42</f>
        <v>0</v>
      </c>
      <c r="X511" s="8">
        <f>'3_Defaults'!$D$43</f>
        <v>0</v>
      </c>
      <c r="Y511" s="7" t="str">
        <f>IF((OR('3_Defaults'!$F$25="Long Term Care Home",'3_Defaults'!$F$25="Retirement Home", '3_Defaults'!$F$25="Assisted Living Site")), '3_Defaults'!$E$25, "")</f>
        <v/>
      </c>
      <c r="Z511" s="7" t="str">
        <f>IFERROR(('3_Defaults'!$E$15),"")</f>
        <v/>
      </c>
    </row>
    <row r="512" spans="1:26" s="42" customFormat="1">
      <c r="A512" s="154"/>
      <c r="B512" s="155"/>
      <c r="C512" s="155"/>
      <c r="D512" s="156"/>
      <c r="E512" s="155"/>
      <c r="F512" s="8"/>
      <c r="G512" s="8"/>
      <c r="H512" s="8"/>
      <c r="I512" s="8"/>
      <c r="J512" s="8"/>
      <c r="K512" s="7">
        <f>'3_Defaults'!$D$45</f>
        <v>0</v>
      </c>
      <c r="L512" s="8"/>
      <c r="M512" s="8"/>
      <c r="N512" s="7"/>
      <c r="O512" s="7"/>
      <c r="P512" s="9"/>
      <c r="Q512" s="7"/>
      <c r="R512" s="9">
        <f>'3_Defaults'!$D$44</f>
        <v>0</v>
      </c>
      <c r="S512" s="9"/>
      <c r="T512" s="10"/>
      <c r="U512" s="7">
        <f>'3_Defaults'!$D$40</f>
        <v>0</v>
      </c>
      <c r="V512" s="7">
        <f>'3_Defaults'!$D$41</f>
        <v>0</v>
      </c>
      <c r="W512" s="8">
        <f>'3_Defaults'!$D$42</f>
        <v>0</v>
      </c>
      <c r="X512" s="8">
        <f>'3_Defaults'!$D$43</f>
        <v>0</v>
      </c>
      <c r="Y512" s="7" t="str">
        <f>IF((OR('3_Defaults'!$F$25="Long Term Care Home",'3_Defaults'!$F$25="Retirement Home", '3_Defaults'!$F$25="Assisted Living Site")), '3_Defaults'!$E$25, "")</f>
        <v/>
      </c>
      <c r="Z512" s="7" t="str">
        <f>IFERROR(('3_Defaults'!$E$15),"")</f>
        <v/>
      </c>
    </row>
    <row r="513" spans="1:26" s="42" customFormat="1">
      <c r="A513" s="154"/>
      <c r="B513" s="155"/>
      <c r="C513" s="155"/>
      <c r="D513" s="156"/>
      <c r="E513" s="155"/>
      <c r="F513" s="8"/>
      <c r="G513" s="8"/>
      <c r="H513" s="8"/>
      <c r="I513" s="8"/>
      <c r="J513" s="8"/>
      <c r="K513" s="7">
        <f>'3_Defaults'!$D$45</f>
        <v>0</v>
      </c>
      <c r="L513" s="8"/>
      <c r="M513" s="8"/>
      <c r="N513" s="7"/>
      <c r="O513" s="7"/>
      <c r="P513" s="9"/>
      <c r="Q513" s="7"/>
      <c r="R513" s="9">
        <f>'3_Defaults'!$D$44</f>
        <v>0</v>
      </c>
      <c r="S513" s="9"/>
      <c r="T513" s="10"/>
      <c r="U513" s="7">
        <f>'3_Defaults'!$D$40</f>
        <v>0</v>
      </c>
      <c r="V513" s="7">
        <f>'3_Defaults'!$D$41</f>
        <v>0</v>
      </c>
      <c r="W513" s="8">
        <f>'3_Defaults'!$D$42</f>
        <v>0</v>
      </c>
      <c r="X513" s="8">
        <f>'3_Defaults'!$D$43</f>
        <v>0</v>
      </c>
      <c r="Y513" s="7" t="str">
        <f>IF((OR('3_Defaults'!$F$25="Long Term Care Home",'3_Defaults'!$F$25="Retirement Home", '3_Defaults'!$F$25="Assisted Living Site")), '3_Defaults'!$E$25, "")</f>
        <v/>
      </c>
      <c r="Z513" s="7" t="str">
        <f>IFERROR(('3_Defaults'!$E$15),"")</f>
        <v/>
      </c>
    </row>
    <row r="514" spans="1:26" s="42" customFormat="1">
      <c r="A514" s="154"/>
      <c r="B514" s="155"/>
      <c r="C514" s="155"/>
      <c r="D514" s="156"/>
      <c r="E514" s="155"/>
      <c r="F514" s="8"/>
      <c r="G514" s="8"/>
      <c r="H514" s="8"/>
      <c r="I514" s="8"/>
      <c r="J514" s="8"/>
      <c r="K514" s="7">
        <f>'3_Defaults'!$D$45</f>
        <v>0</v>
      </c>
      <c r="L514" s="8"/>
      <c r="M514" s="8"/>
      <c r="N514" s="7"/>
      <c r="O514" s="7"/>
      <c r="P514" s="9"/>
      <c r="Q514" s="7"/>
      <c r="R514" s="9">
        <f>'3_Defaults'!$D$44</f>
        <v>0</v>
      </c>
      <c r="S514" s="9"/>
      <c r="T514" s="10"/>
      <c r="U514" s="7">
        <f>'3_Defaults'!$D$40</f>
        <v>0</v>
      </c>
      <c r="V514" s="7">
        <f>'3_Defaults'!$D$41</f>
        <v>0</v>
      </c>
      <c r="W514" s="8">
        <f>'3_Defaults'!$D$42</f>
        <v>0</v>
      </c>
      <c r="X514" s="8">
        <f>'3_Defaults'!$D$43</f>
        <v>0</v>
      </c>
      <c r="Y514" s="7" t="str">
        <f>IF((OR('3_Defaults'!$F$25="Long Term Care Home",'3_Defaults'!$F$25="Retirement Home", '3_Defaults'!$F$25="Assisted Living Site")), '3_Defaults'!$E$25, "")</f>
        <v/>
      </c>
      <c r="Z514" s="7" t="str">
        <f>IFERROR(('3_Defaults'!$E$15),"")</f>
        <v/>
      </c>
    </row>
    <row r="515" spans="1:26" s="42" customFormat="1">
      <c r="A515" s="154"/>
      <c r="B515" s="155"/>
      <c r="C515" s="155"/>
      <c r="D515" s="156"/>
      <c r="E515" s="155"/>
      <c r="F515" s="8"/>
      <c r="G515" s="8"/>
      <c r="H515" s="8"/>
      <c r="I515" s="8"/>
      <c r="J515" s="8"/>
      <c r="K515" s="7">
        <f>'3_Defaults'!$D$45</f>
        <v>0</v>
      </c>
      <c r="L515" s="8"/>
      <c r="M515" s="8"/>
      <c r="N515" s="7"/>
      <c r="O515" s="7"/>
      <c r="P515" s="9"/>
      <c r="Q515" s="7"/>
      <c r="R515" s="9">
        <f>'3_Defaults'!$D$44</f>
        <v>0</v>
      </c>
      <c r="S515" s="9"/>
      <c r="T515" s="10"/>
      <c r="U515" s="7">
        <f>'3_Defaults'!$D$40</f>
        <v>0</v>
      </c>
      <c r="V515" s="7">
        <f>'3_Defaults'!$D$41</f>
        <v>0</v>
      </c>
      <c r="W515" s="8">
        <f>'3_Defaults'!$D$42</f>
        <v>0</v>
      </c>
      <c r="X515" s="8">
        <f>'3_Defaults'!$D$43</f>
        <v>0</v>
      </c>
      <c r="Y515" s="7" t="str">
        <f>IF((OR('3_Defaults'!$F$25="Long Term Care Home",'3_Defaults'!$F$25="Retirement Home", '3_Defaults'!$F$25="Assisted Living Site")), '3_Defaults'!$E$25, "")</f>
        <v/>
      </c>
      <c r="Z515" s="7" t="str">
        <f>IFERROR(('3_Defaults'!$E$15),"")</f>
        <v/>
      </c>
    </row>
    <row r="516" spans="1:26" s="42" customFormat="1">
      <c r="A516" s="154"/>
      <c r="B516" s="155"/>
      <c r="C516" s="155"/>
      <c r="D516" s="156"/>
      <c r="E516" s="155"/>
      <c r="F516" s="8"/>
      <c r="G516" s="8"/>
      <c r="H516" s="8"/>
      <c r="I516" s="8"/>
      <c r="J516" s="8"/>
      <c r="K516" s="7">
        <f>'3_Defaults'!$D$45</f>
        <v>0</v>
      </c>
      <c r="L516" s="8"/>
      <c r="M516" s="8"/>
      <c r="N516" s="7"/>
      <c r="O516" s="7"/>
      <c r="P516" s="9"/>
      <c r="Q516" s="7"/>
      <c r="R516" s="9">
        <f>'3_Defaults'!$D$44</f>
        <v>0</v>
      </c>
      <c r="S516" s="9"/>
      <c r="T516" s="10"/>
      <c r="U516" s="7">
        <f>'3_Defaults'!$D$40</f>
        <v>0</v>
      </c>
      <c r="V516" s="7">
        <f>'3_Defaults'!$D$41</f>
        <v>0</v>
      </c>
      <c r="W516" s="8">
        <f>'3_Defaults'!$D$42</f>
        <v>0</v>
      </c>
      <c r="X516" s="8">
        <f>'3_Defaults'!$D$43</f>
        <v>0</v>
      </c>
      <c r="Y516" s="7" t="str">
        <f>IF((OR('3_Defaults'!$F$25="Long Term Care Home",'3_Defaults'!$F$25="Retirement Home", '3_Defaults'!$F$25="Assisted Living Site")), '3_Defaults'!$E$25, "")</f>
        <v/>
      </c>
      <c r="Z516" s="7" t="str">
        <f>IFERROR(('3_Defaults'!$E$15),"")</f>
        <v/>
      </c>
    </row>
    <row r="517" spans="1:26" s="42" customFormat="1">
      <c r="A517" s="154"/>
      <c r="B517" s="155"/>
      <c r="C517" s="155"/>
      <c r="D517" s="156"/>
      <c r="E517" s="155"/>
      <c r="F517" s="8"/>
      <c r="G517" s="8"/>
      <c r="H517" s="8"/>
      <c r="I517" s="8"/>
      <c r="J517" s="8"/>
      <c r="K517" s="7">
        <f>'3_Defaults'!$D$45</f>
        <v>0</v>
      </c>
      <c r="L517" s="8"/>
      <c r="M517" s="8"/>
      <c r="N517" s="7"/>
      <c r="O517" s="7"/>
      <c r="P517" s="9"/>
      <c r="Q517" s="7"/>
      <c r="R517" s="9">
        <f>'3_Defaults'!$D$44</f>
        <v>0</v>
      </c>
      <c r="S517" s="9"/>
      <c r="T517" s="10"/>
      <c r="U517" s="7">
        <f>'3_Defaults'!$D$40</f>
        <v>0</v>
      </c>
      <c r="V517" s="7">
        <f>'3_Defaults'!$D$41</f>
        <v>0</v>
      </c>
      <c r="W517" s="8">
        <f>'3_Defaults'!$D$42</f>
        <v>0</v>
      </c>
      <c r="X517" s="8">
        <f>'3_Defaults'!$D$43</f>
        <v>0</v>
      </c>
      <c r="Y517" s="7" t="str">
        <f>IF((OR('3_Defaults'!$F$25="Long Term Care Home",'3_Defaults'!$F$25="Retirement Home", '3_Defaults'!$F$25="Assisted Living Site")), '3_Defaults'!$E$25, "")</f>
        <v/>
      </c>
      <c r="Z517" s="7" t="str">
        <f>IFERROR(('3_Defaults'!$E$15),"")</f>
        <v/>
      </c>
    </row>
    <row r="518" spans="1:26" s="42" customFormat="1">
      <c r="A518" s="154"/>
      <c r="B518" s="155"/>
      <c r="C518" s="155"/>
      <c r="D518" s="156"/>
      <c r="E518" s="155"/>
      <c r="F518" s="8"/>
      <c r="G518" s="8"/>
      <c r="H518" s="8"/>
      <c r="I518" s="8"/>
      <c r="J518" s="8"/>
      <c r="K518" s="7">
        <f>'3_Defaults'!$D$45</f>
        <v>0</v>
      </c>
      <c r="L518" s="8"/>
      <c r="M518" s="8"/>
      <c r="N518" s="7"/>
      <c r="O518" s="7"/>
      <c r="P518" s="9"/>
      <c r="Q518" s="7"/>
      <c r="R518" s="9">
        <f>'3_Defaults'!$D$44</f>
        <v>0</v>
      </c>
      <c r="S518" s="9"/>
      <c r="T518" s="10"/>
      <c r="U518" s="7">
        <f>'3_Defaults'!$D$40</f>
        <v>0</v>
      </c>
      <c r="V518" s="7">
        <f>'3_Defaults'!$D$41</f>
        <v>0</v>
      </c>
      <c r="W518" s="8">
        <f>'3_Defaults'!$D$42</f>
        <v>0</v>
      </c>
      <c r="X518" s="8">
        <f>'3_Defaults'!$D$43</f>
        <v>0</v>
      </c>
      <c r="Y518" s="7" t="str">
        <f>IF((OR('3_Defaults'!$F$25="Long Term Care Home",'3_Defaults'!$F$25="Retirement Home", '3_Defaults'!$F$25="Assisted Living Site")), '3_Defaults'!$E$25, "")</f>
        <v/>
      </c>
      <c r="Z518" s="7" t="str">
        <f>IFERROR(('3_Defaults'!$E$15),"")</f>
        <v/>
      </c>
    </row>
    <row r="519" spans="1:26" s="42" customFormat="1">
      <c r="A519" s="154"/>
      <c r="B519" s="155"/>
      <c r="C519" s="155"/>
      <c r="D519" s="156"/>
      <c r="E519" s="155"/>
      <c r="F519" s="8"/>
      <c r="G519" s="8"/>
      <c r="H519" s="8"/>
      <c r="I519" s="8"/>
      <c r="J519" s="8"/>
      <c r="K519" s="7">
        <f>'3_Defaults'!$D$45</f>
        <v>0</v>
      </c>
      <c r="L519" s="8"/>
      <c r="M519" s="8"/>
      <c r="N519" s="7"/>
      <c r="O519" s="7"/>
      <c r="P519" s="9"/>
      <c r="Q519" s="7"/>
      <c r="R519" s="9">
        <f>'3_Defaults'!$D$44</f>
        <v>0</v>
      </c>
      <c r="S519" s="9"/>
      <c r="T519" s="10"/>
      <c r="U519" s="7">
        <f>'3_Defaults'!$D$40</f>
        <v>0</v>
      </c>
      <c r="V519" s="7">
        <f>'3_Defaults'!$D$41</f>
        <v>0</v>
      </c>
      <c r="W519" s="8">
        <f>'3_Defaults'!$D$42</f>
        <v>0</v>
      </c>
      <c r="X519" s="8">
        <f>'3_Defaults'!$D$43</f>
        <v>0</v>
      </c>
      <c r="Y519" s="7" t="str">
        <f>IF((OR('3_Defaults'!$F$25="Long Term Care Home",'3_Defaults'!$F$25="Retirement Home", '3_Defaults'!$F$25="Assisted Living Site")), '3_Defaults'!$E$25, "")</f>
        <v/>
      </c>
      <c r="Z519" s="7" t="str">
        <f>IFERROR(('3_Defaults'!$E$15),"")</f>
        <v/>
      </c>
    </row>
    <row r="520" spans="1:26" s="42" customFormat="1">
      <c r="A520" s="154"/>
      <c r="B520" s="155"/>
      <c r="C520" s="155"/>
      <c r="D520" s="156"/>
      <c r="E520" s="155"/>
      <c r="F520" s="8"/>
      <c r="G520" s="8"/>
      <c r="H520" s="8"/>
      <c r="I520" s="8"/>
      <c r="J520" s="8"/>
      <c r="K520" s="7">
        <f>'3_Defaults'!$D$45</f>
        <v>0</v>
      </c>
      <c r="L520" s="8"/>
      <c r="M520" s="8"/>
      <c r="N520" s="7"/>
      <c r="O520" s="7"/>
      <c r="P520" s="9"/>
      <c r="Q520" s="7"/>
      <c r="R520" s="9">
        <f>'3_Defaults'!$D$44</f>
        <v>0</v>
      </c>
      <c r="S520" s="9"/>
      <c r="T520" s="10"/>
      <c r="U520" s="7">
        <f>'3_Defaults'!$D$40</f>
        <v>0</v>
      </c>
      <c r="V520" s="7">
        <f>'3_Defaults'!$D$41</f>
        <v>0</v>
      </c>
      <c r="W520" s="8">
        <f>'3_Defaults'!$D$42</f>
        <v>0</v>
      </c>
      <c r="X520" s="8">
        <f>'3_Defaults'!$D$43</f>
        <v>0</v>
      </c>
      <c r="Y520" s="7" t="str">
        <f>IF((OR('3_Defaults'!$F$25="Long Term Care Home",'3_Defaults'!$F$25="Retirement Home", '3_Defaults'!$F$25="Assisted Living Site")), '3_Defaults'!$E$25, "")</f>
        <v/>
      </c>
      <c r="Z520" s="7" t="str">
        <f>IFERROR(('3_Defaults'!$E$15),"")</f>
        <v/>
      </c>
    </row>
    <row r="521" spans="1:26" s="42" customFormat="1">
      <c r="A521" s="154"/>
      <c r="B521" s="155"/>
      <c r="C521" s="155"/>
      <c r="D521" s="156"/>
      <c r="E521" s="155"/>
      <c r="F521" s="8"/>
      <c r="G521" s="8"/>
      <c r="H521" s="8"/>
      <c r="I521" s="8"/>
      <c r="J521" s="8"/>
      <c r="K521" s="7">
        <f>'3_Defaults'!$D$45</f>
        <v>0</v>
      </c>
      <c r="L521" s="8"/>
      <c r="M521" s="8"/>
      <c r="N521" s="7"/>
      <c r="O521" s="7"/>
      <c r="P521" s="9"/>
      <c r="Q521" s="7"/>
      <c r="R521" s="9">
        <f>'3_Defaults'!$D$44</f>
        <v>0</v>
      </c>
      <c r="S521" s="9"/>
      <c r="T521" s="10"/>
      <c r="U521" s="7">
        <f>'3_Defaults'!$D$40</f>
        <v>0</v>
      </c>
      <c r="V521" s="7">
        <f>'3_Defaults'!$D$41</f>
        <v>0</v>
      </c>
      <c r="W521" s="8">
        <f>'3_Defaults'!$D$42</f>
        <v>0</v>
      </c>
      <c r="X521" s="8">
        <f>'3_Defaults'!$D$43</f>
        <v>0</v>
      </c>
      <c r="Y521" s="7" t="str">
        <f>IF((OR('3_Defaults'!$F$25="Long Term Care Home",'3_Defaults'!$F$25="Retirement Home", '3_Defaults'!$F$25="Assisted Living Site")), '3_Defaults'!$E$25, "")</f>
        <v/>
      </c>
      <c r="Z521" s="7" t="str">
        <f>IFERROR(('3_Defaults'!$E$15),"")</f>
        <v/>
      </c>
    </row>
    <row r="522" spans="1:26" s="42" customFormat="1">
      <c r="A522" s="154"/>
      <c r="B522" s="155"/>
      <c r="C522" s="155"/>
      <c r="D522" s="156"/>
      <c r="E522" s="155"/>
      <c r="F522" s="8"/>
      <c r="G522" s="8"/>
      <c r="H522" s="8"/>
      <c r="I522" s="8"/>
      <c r="J522" s="8"/>
      <c r="K522" s="7">
        <f>'3_Defaults'!$D$45</f>
        <v>0</v>
      </c>
      <c r="L522" s="8"/>
      <c r="M522" s="8"/>
      <c r="N522" s="7"/>
      <c r="O522" s="7"/>
      <c r="P522" s="9"/>
      <c r="Q522" s="7"/>
      <c r="R522" s="9">
        <f>'3_Defaults'!$D$44</f>
        <v>0</v>
      </c>
      <c r="S522" s="9"/>
      <c r="T522" s="10"/>
      <c r="U522" s="7">
        <f>'3_Defaults'!$D$40</f>
        <v>0</v>
      </c>
      <c r="V522" s="7">
        <f>'3_Defaults'!$D$41</f>
        <v>0</v>
      </c>
      <c r="W522" s="8">
        <f>'3_Defaults'!$D$42</f>
        <v>0</v>
      </c>
      <c r="X522" s="8">
        <f>'3_Defaults'!$D$43</f>
        <v>0</v>
      </c>
      <c r="Y522" s="7" t="str">
        <f>IF((OR('3_Defaults'!$F$25="Long Term Care Home",'3_Defaults'!$F$25="Retirement Home", '3_Defaults'!$F$25="Assisted Living Site")), '3_Defaults'!$E$25, "")</f>
        <v/>
      </c>
      <c r="Z522" s="7" t="str">
        <f>IFERROR(('3_Defaults'!$E$15),"")</f>
        <v/>
      </c>
    </row>
    <row r="523" spans="1:26" s="42" customFormat="1">
      <c r="A523" s="154"/>
      <c r="B523" s="155"/>
      <c r="C523" s="155"/>
      <c r="D523" s="156"/>
      <c r="E523" s="155"/>
      <c r="F523" s="8"/>
      <c r="G523" s="8"/>
      <c r="H523" s="8"/>
      <c r="I523" s="8"/>
      <c r="J523" s="8"/>
      <c r="K523" s="7">
        <f>'3_Defaults'!$D$45</f>
        <v>0</v>
      </c>
      <c r="L523" s="8"/>
      <c r="M523" s="8"/>
      <c r="N523" s="7"/>
      <c r="O523" s="7"/>
      <c r="P523" s="9"/>
      <c r="Q523" s="7"/>
      <c r="R523" s="9">
        <f>'3_Defaults'!$D$44</f>
        <v>0</v>
      </c>
      <c r="S523" s="9"/>
      <c r="T523" s="10"/>
      <c r="U523" s="7">
        <f>'3_Defaults'!$D$40</f>
        <v>0</v>
      </c>
      <c r="V523" s="7">
        <f>'3_Defaults'!$D$41</f>
        <v>0</v>
      </c>
      <c r="W523" s="8">
        <f>'3_Defaults'!$D$42</f>
        <v>0</v>
      </c>
      <c r="X523" s="8">
        <f>'3_Defaults'!$D$43</f>
        <v>0</v>
      </c>
      <c r="Y523" s="7" t="str">
        <f>IF((OR('3_Defaults'!$F$25="Long Term Care Home",'3_Defaults'!$F$25="Retirement Home", '3_Defaults'!$F$25="Assisted Living Site")), '3_Defaults'!$E$25, "")</f>
        <v/>
      </c>
      <c r="Z523" s="7" t="str">
        <f>IFERROR(('3_Defaults'!$E$15),"")</f>
        <v/>
      </c>
    </row>
    <row r="524" spans="1:26" s="42" customFormat="1">
      <c r="A524" s="154"/>
      <c r="B524" s="155"/>
      <c r="C524" s="155"/>
      <c r="D524" s="156"/>
      <c r="E524" s="155"/>
      <c r="F524" s="8"/>
      <c r="G524" s="8"/>
      <c r="H524" s="8"/>
      <c r="I524" s="8"/>
      <c r="J524" s="8"/>
      <c r="K524" s="7">
        <f>'3_Defaults'!$D$45</f>
        <v>0</v>
      </c>
      <c r="L524" s="8"/>
      <c r="M524" s="8"/>
      <c r="N524" s="7"/>
      <c r="O524" s="7"/>
      <c r="P524" s="9"/>
      <c r="Q524" s="7"/>
      <c r="R524" s="9">
        <f>'3_Defaults'!$D$44</f>
        <v>0</v>
      </c>
      <c r="S524" s="9"/>
      <c r="T524" s="10"/>
      <c r="U524" s="7">
        <f>'3_Defaults'!$D$40</f>
        <v>0</v>
      </c>
      <c r="V524" s="7">
        <f>'3_Defaults'!$D$41</f>
        <v>0</v>
      </c>
      <c r="W524" s="8">
        <f>'3_Defaults'!$D$42</f>
        <v>0</v>
      </c>
      <c r="X524" s="8">
        <f>'3_Defaults'!$D$43</f>
        <v>0</v>
      </c>
      <c r="Y524" s="7" t="str">
        <f>IF((OR('3_Defaults'!$F$25="Long Term Care Home",'3_Defaults'!$F$25="Retirement Home", '3_Defaults'!$F$25="Assisted Living Site")), '3_Defaults'!$E$25, "")</f>
        <v/>
      </c>
      <c r="Z524" s="7" t="str">
        <f>IFERROR(('3_Defaults'!$E$15),"")</f>
        <v/>
      </c>
    </row>
    <row r="525" spans="1:26" s="42" customFormat="1">
      <c r="A525" s="154"/>
      <c r="B525" s="155"/>
      <c r="C525" s="155"/>
      <c r="D525" s="156"/>
      <c r="E525" s="155"/>
      <c r="F525" s="8"/>
      <c r="G525" s="8"/>
      <c r="H525" s="8"/>
      <c r="I525" s="8"/>
      <c r="J525" s="8"/>
      <c r="K525" s="7">
        <f>'3_Defaults'!$D$45</f>
        <v>0</v>
      </c>
      <c r="L525" s="8"/>
      <c r="M525" s="8"/>
      <c r="N525" s="7"/>
      <c r="O525" s="7"/>
      <c r="P525" s="9"/>
      <c r="Q525" s="7"/>
      <c r="R525" s="9">
        <f>'3_Defaults'!$D$44</f>
        <v>0</v>
      </c>
      <c r="S525" s="9"/>
      <c r="T525" s="10"/>
      <c r="U525" s="7">
        <f>'3_Defaults'!$D$40</f>
        <v>0</v>
      </c>
      <c r="V525" s="7">
        <f>'3_Defaults'!$D$41</f>
        <v>0</v>
      </c>
      <c r="W525" s="8">
        <f>'3_Defaults'!$D$42</f>
        <v>0</v>
      </c>
      <c r="X525" s="8">
        <f>'3_Defaults'!$D$43</f>
        <v>0</v>
      </c>
      <c r="Y525" s="7" t="str">
        <f>IF((OR('3_Defaults'!$F$25="Long Term Care Home",'3_Defaults'!$F$25="Retirement Home", '3_Defaults'!$F$25="Assisted Living Site")), '3_Defaults'!$E$25, "")</f>
        <v/>
      </c>
      <c r="Z525" s="7" t="str">
        <f>IFERROR(('3_Defaults'!$E$15),"")</f>
        <v/>
      </c>
    </row>
    <row r="526" spans="1:26" s="42" customFormat="1">
      <c r="A526" s="154"/>
      <c r="B526" s="155"/>
      <c r="C526" s="155"/>
      <c r="D526" s="156"/>
      <c r="E526" s="155"/>
      <c r="F526" s="8"/>
      <c r="G526" s="8"/>
      <c r="H526" s="8"/>
      <c r="I526" s="8"/>
      <c r="J526" s="8"/>
      <c r="K526" s="7">
        <f>'3_Defaults'!$D$45</f>
        <v>0</v>
      </c>
      <c r="L526" s="8"/>
      <c r="M526" s="8"/>
      <c r="N526" s="7"/>
      <c r="O526" s="7"/>
      <c r="P526" s="9"/>
      <c r="Q526" s="7"/>
      <c r="R526" s="9">
        <f>'3_Defaults'!$D$44</f>
        <v>0</v>
      </c>
      <c r="S526" s="9"/>
      <c r="T526" s="10"/>
      <c r="U526" s="7">
        <f>'3_Defaults'!$D$40</f>
        <v>0</v>
      </c>
      <c r="V526" s="7">
        <f>'3_Defaults'!$D$41</f>
        <v>0</v>
      </c>
      <c r="W526" s="8">
        <f>'3_Defaults'!$D$42</f>
        <v>0</v>
      </c>
      <c r="X526" s="8">
        <f>'3_Defaults'!$D$43</f>
        <v>0</v>
      </c>
      <c r="Y526" s="7" t="str">
        <f>IF((OR('3_Defaults'!$F$25="Long Term Care Home",'3_Defaults'!$F$25="Retirement Home", '3_Defaults'!$F$25="Assisted Living Site")), '3_Defaults'!$E$25, "")</f>
        <v/>
      </c>
      <c r="Z526" s="7" t="str">
        <f>IFERROR(('3_Defaults'!$E$15),"")</f>
        <v/>
      </c>
    </row>
    <row r="527" spans="1:26" s="42" customFormat="1">
      <c r="A527" s="154"/>
      <c r="B527" s="155"/>
      <c r="C527" s="155"/>
      <c r="D527" s="156"/>
      <c r="E527" s="155"/>
      <c r="F527" s="8"/>
      <c r="G527" s="8"/>
      <c r="H527" s="8"/>
      <c r="I527" s="8"/>
      <c r="J527" s="8"/>
      <c r="K527" s="7">
        <f>'3_Defaults'!$D$45</f>
        <v>0</v>
      </c>
      <c r="L527" s="8"/>
      <c r="M527" s="8"/>
      <c r="N527" s="7"/>
      <c r="O527" s="7"/>
      <c r="P527" s="9"/>
      <c r="Q527" s="7"/>
      <c r="R527" s="9">
        <f>'3_Defaults'!$D$44</f>
        <v>0</v>
      </c>
      <c r="S527" s="9"/>
      <c r="T527" s="10"/>
      <c r="U527" s="7">
        <f>'3_Defaults'!$D$40</f>
        <v>0</v>
      </c>
      <c r="V527" s="7">
        <f>'3_Defaults'!$D$41</f>
        <v>0</v>
      </c>
      <c r="W527" s="8">
        <f>'3_Defaults'!$D$42</f>
        <v>0</v>
      </c>
      <c r="X527" s="8">
        <f>'3_Defaults'!$D$43</f>
        <v>0</v>
      </c>
      <c r="Y527" s="7" t="str">
        <f>IF((OR('3_Defaults'!$F$25="Long Term Care Home",'3_Defaults'!$F$25="Retirement Home", '3_Defaults'!$F$25="Assisted Living Site")), '3_Defaults'!$E$25, "")</f>
        <v/>
      </c>
      <c r="Z527" s="7" t="str">
        <f>IFERROR(('3_Defaults'!$E$15),"")</f>
        <v/>
      </c>
    </row>
    <row r="528" spans="1:26" s="42" customFormat="1">
      <c r="A528" s="154"/>
      <c r="B528" s="155"/>
      <c r="C528" s="155"/>
      <c r="D528" s="156"/>
      <c r="E528" s="155"/>
      <c r="F528" s="8"/>
      <c r="G528" s="8"/>
      <c r="H528" s="8"/>
      <c r="I528" s="8"/>
      <c r="J528" s="8"/>
      <c r="K528" s="7">
        <f>'3_Defaults'!$D$45</f>
        <v>0</v>
      </c>
      <c r="L528" s="8"/>
      <c r="M528" s="8"/>
      <c r="N528" s="7"/>
      <c r="O528" s="7"/>
      <c r="P528" s="9"/>
      <c r="Q528" s="7"/>
      <c r="R528" s="9">
        <f>'3_Defaults'!$D$44</f>
        <v>0</v>
      </c>
      <c r="S528" s="9"/>
      <c r="T528" s="10"/>
      <c r="U528" s="7">
        <f>'3_Defaults'!$D$40</f>
        <v>0</v>
      </c>
      <c r="V528" s="7">
        <f>'3_Defaults'!$D$41</f>
        <v>0</v>
      </c>
      <c r="W528" s="8">
        <f>'3_Defaults'!$D$42</f>
        <v>0</v>
      </c>
      <c r="X528" s="8">
        <f>'3_Defaults'!$D$43</f>
        <v>0</v>
      </c>
      <c r="Y528" s="7" t="str">
        <f>IF((OR('3_Defaults'!$F$25="Long Term Care Home",'3_Defaults'!$F$25="Retirement Home", '3_Defaults'!$F$25="Assisted Living Site")), '3_Defaults'!$E$25, "")</f>
        <v/>
      </c>
      <c r="Z528" s="7" t="str">
        <f>IFERROR(('3_Defaults'!$E$15),"")</f>
        <v/>
      </c>
    </row>
    <row r="529" spans="1:26" s="42" customFormat="1">
      <c r="A529" s="154"/>
      <c r="B529" s="155"/>
      <c r="C529" s="155"/>
      <c r="D529" s="156"/>
      <c r="E529" s="155"/>
      <c r="F529" s="8"/>
      <c r="G529" s="8"/>
      <c r="H529" s="8"/>
      <c r="I529" s="8"/>
      <c r="J529" s="8"/>
      <c r="K529" s="7">
        <f>'3_Defaults'!$D$45</f>
        <v>0</v>
      </c>
      <c r="L529" s="8"/>
      <c r="M529" s="8"/>
      <c r="N529" s="7"/>
      <c r="O529" s="7"/>
      <c r="P529" s="9"/>
      <c r="Q529" s="7"/>
      <c r="R529" s="9">
        <f>'3_Defaults'!$D$44</f>
        <v>0</v>
      </c>
      <c r="S529" s="9"/>
      <c r="T529" s="10"/>
      <c r="U529" s="7">
        <f>'3_Defaults'!$D$40</f>
        <v>0</v>
      </c>
      <c r="V529" s="7">
        <f>'3_Defaults'!$D$41</f>
        <v>0</v>
      </c>
      <c r="W529" s="8">
        <f>'3_Defaults'!$D$42</f>
        <v>0</v>
      </c>
      <c r="X529" s="8">
        <f>'3_Defaults'!$D$43</f>
        <v>0</v>
      </c>
      <c r="Y529" s="7" t="str">
        <f>IF((OR('3_Defaults'!$F$25="Long Term Care Home",'3_Defaults'!$F$25="Retirement Home", '3_Defaults'!$F$25="Assisted Living Site")), '3_Defaults'!$E$25, "")</f>
        <v/>
      </c>
      <c r="Z529" s="7" t="str">
        <f>IFERROR(('3_Defaults'!$E$15),"")</f>
        <v/>
      </c>
    </row>
    <row r="530" spans="1:26" s="42" customFormat="1">
      <c r="A530" s="154"/>
      <c r="B530" s="155"/>
      <c r="C530" s="155"/>
      <c r="D530" s="156"/>
      <c r="E530" s="155"/>
      <c r="F530" s="8"/>
      <c r="G530" s="8"/>
      <c r="H530" s="8"/>
      <c r="I530" s="8"/>
      <c r="J530" s="8"/>
      <c r="K530" s="7">
        <f>'3_Defaults'!$D$45</f>
        <v>0</v>
      </c>
      <c r="L530" s="8"/>
      <c r="M530" s="8"/>
      <c r="N530" s="7"/>
      <c r="O530" s="7"/>
      <c r="P530" s="9"/>
      <c r="Q530" s="7"/>
      <c r="R530" s="9">
        <f>'3_Defaults'!$D$44</f>
        <v>0</v>
      </c>
      <c r="S530" s="9"/>
      <c r="T530" s="10"/>
      <c r="U530" s="7">
        <f>'3_Defaults'!$D$40</f>
        <v>0</v>
      </c>
      <c r="V530" s="7">
        <f>'3_Defaults'!$D$41</f>
        <v>0</v>
      </c>
      <c r="W530" s="8">
        <f>'3_Defaults'!$D$42</f>
        <v>0</v>
      </c>
      <c r="X530" s="8">
        <f>'3_Defaults'!$D$43</f>
        <v>0</v>
      </c>
      <c r="Y530" s="7" t="str">
        <f>IF((OR('3_Defaults'!$F$25="Long Term Care Home",'3_Defaults'!$F$25="Retirement Home", '3_Defaults'!$F$25="Assisted Living Site")), '3_Defaults'!$E$25, "")</f>
        <v/>
      </c>
      <c r="Z530" s="7" t="str">
        <f>IFERROR(('3_Defaults'!$E$15),"")</f>
        <v/>
      </c>
    </row>
    <row r="531" spans="1:26" s="42" customFormat="1">
      <c r="A531" s="154"/>
      <c r="B531" s="155"/>
      <c r="C531" s="155"/>
      <c r="D531" s="156"/>
      <c r="E531" s="155"/>
      <c r="F531" s="8"/>
      <c r="G531" s="8"/>
      <c r="H531" s="8"/>
      <c r="I531" s="8"/>
      <c r="J531" s="8"/>
      <c r="K531" s="7">
        <f>'3_Defaults'!$D$45</f>
        <v>0</v>
      </c>
      <c r="L531" s="8"/>
      <c r="M531" s="8"/>
      <c r="N531" s="7"/>
      <c r="O531" s="7"/>
      <c r="P531" s="9"/>
      <c r="Q531" s="7"/>
      <c r="R531" s="9">
        <f>'3_Defaults'!$D$44</f>
        <v>0</v>
      </c>
      <c r="S531" s="9"/>
      <c r="T531" s="10"/>
      <c r="U531" s="7">
        <f>'3_Defaults'!$D$40</f>
        <v>0</v>
      </c>
      <c r="V531" s="7">
        <f>'3_Defaults'!$D$41</f>
        <v>0</v>
      </c>
      <c r="W531" s="8">
        <f>'3_Defaults'!$D$42</f>
        <v>0</v>
      </c>
      <c r="X531" s="8">
        <f>'3_Defaults'!$D$43</f>
        <v>0</v>
      </c>
      <c r="Y531" s="7" t="str">
        <f>IF((OR('3_Defaults'!$F$25="Long Term Care Home",'3_Defaults'!$F$25="Retirement Home", '3_Defaults'!$F$25="Assisted Living Site")), '3_Defaults'!$E$25, "")</f>
        <v/>
      </c>
      <c r="Z531" s="7" t="str">
        <f>IFERROR(('3_Defaults'!$E$15),"")</f>
        <v/>
      </c>
    </row>
    <row r="532" spans="1:26" s="42" customFormat="1">
      <c r="A532" s="154"/>
      <c r="B532" s="155"/>
      <c r="C532" s="155"/>
      <c r="D532" s="156"/>
      <c r="E532" s="155"/>
      <c r="F532" s="8"/>
      <c r="G532" s="8"/>
      <c r="H532" s="8"/>
      <c r="I532" s="8"/>
      <c r="J532" s="8"/>
      <c r="K532" s="7">
        <f>'3_Defaults'!$D$45</f>
        <v>0</v>
      </c>
      <c r="L532" s="8"/>
      <c r="M532" s="8"/>
      <c r="N532" s="7"/>
      <c r="O532" s="7"/>
      <c r="P532" s="9"/>
      <c r="Q532" s="7"/>
      <c r="R532" s="9">
        <f>'3_Defaults'!$D$44</f>
        <v>0</v>
      </c>
      <c r="S532" s="9"/>
      <c r="T532" s="10"/>
      <c r="U532" s="7">
        <f>'3_Defaults'!$D$40</f>
        <v>0</v>
      </c>
      <c r="V532" s="7">
        <f>'3_Defaults'!$D$41</f>
        <v>0</v>
      </c>
      <c r="W532" s="8">
        <f>'3_Defaults'!$D$42</f>
        <v>0</v>
      </c>
      <c r="X532" s="8">
        <f>'3_Defaults'!$D$43</f>
        <v>0</v>
      </c>
      <c r="Y532" s="7" t="str">
        <f>IF((OR('3_Defaults'!$F$25="Long Term Care Home",'3_Defaults'!$F$25="Retirement Home", '3_Defaults'!$F$25="Assisted Living Site")), '3_Defaults'!$E$25, "")</f>
        <v/>
      </c>
      <c r="Z532" s="7" t="str">
        <f>IFERROR(('3_Defaults'!$E$15),"")</f>
        <v/>
      </c>
    </row>
    <row r="533" spans="1:26" s="42" customFormat="1">
      <c r="A533" s="154"/>
      <c r="B533" s="155"/>
      <c r="C533" s="155"/>
      <c r="D533" s="156"/>
      <c r="E533" s="155"/>
      <c r="F533" s="8"/>
      <c r="G533" s="8"/>
      <c r="H533" s="8"/>
      <c r="I533" s="8"/>
      <c r="J533" s="8"/>
      <c r="K533" s="7">
        <f>'3_Defaults'!$D$45</f>
        <v>0</v>
      </c>
      <c r="L533" s="8"/>
      <c r="M533" s="8"/>
      <c r="N533" s="7"/>
      <c r="O533" s="7"/>
      <c r="P533" s="9"/>
      <c r="Q533" s="7"/>
      <c r="R533" s="9">
        <f>'3_Defaults'!$D$44</f>
        <v>0</v>
      </c>
      <c r="S533" s="9"/>
      <c r="T533" s="10"/>
      <c r="U533" s="7">
        <f>'3_Defaults'!$D$40</f>
        <v>0</v>
      </c>
      <c r="V533" s="7">
        <f>'3_Defaults'!$D$41</f>
        <v>0</v>
      </c>
      <c r="W533" s="8">
        <f>'3_Defaults'!$D$42</f>
        <v>0</v>
      </c>
      <c r="X533" s="8">
        <f>'3_Defaults'!$D$43</f>
        <v>0</v>
      </c>
      <c r="Y533" s="7" t="str">
        <f>IF((OR('3_Defaults'!$F$25="Long Term Care Home",'3_Defaults'!$F$25="Retirement Home", '3_Defaults'!$F$25="Assisted Living Site")), '3_Defaults'!$E$25, "")</f>
        <v/>
      </c>
      <c r="Z533" s="7" t="str">
        <f>IFERROR(('3_Defaults'!$E$15),"")</f>
        <v/>
      </c>
    </row>
    <row r="534" spans="1:26" s="42" customFormat="1">
      <c r="A534" s="154"/>
      <c r="B534" s="155"/>
      <c r="C534" s="155"/>
      <c r="D534" s="156"/>
      <c r="E534" s="155"/>
      <c r="F534" s="8"/>
      <c r="G534" s="8"/>
      <c r="H534" s="8"/>
      <c r="I534" s="8"/>
      <c r="J534" s="8"/>
      <c r="K534" s="7">
        <f>'3_Defaults'!$D$45</f>
        <v>0</v>
      </c>
      <c r="L534" s="8"/>
      <c r="M534" s="8"/>
      <c r="N534" s="7"/>
      <c r="O534" s="7"/>
      <c r="P534" s="9"/>
      <c r="Q534" s="7"/>
      <c r="R534" s="9">
        <f>'3_Defaults'!$D$44</f>
        <v>0</v>
      </c>
      <c r="S534" s="9"/>
      <c r="T534" s="10"/>
      <c r="U534" s="7">
        <f>'3_Defaults'!$D$40</f>
        <v>0</v>
      </c>
      <c r="V534" s="7">
        <f>'3_Defaults'!$D$41</f>
        <v>0</v>
      </c>
      <c r="W534" s="8">
        <f>'3_Defaults'!$D$42</f>
        <v>0</v>
      </c>
      <c r="X534" s="8">
        <f>'3_Defaults'!$D$43</f>
        <v>0</v>
      </c>
      <c r="Y534" s="7" t="str">
        <f>IF((OR('3_Defaults'!$F$25="Long Term Care Home",'3_Defaults'!$F$25="Retirement Home", '3_Defaults'!$F$25="Assisted Living Site")), '3_Defaults'!$E$25, "")</f>
        <v/>
      </c>
      <c r="Z534" s="7" t="str">
        <f>IFERROR(('3_Defaults'!$E$15),"")</f>
        <v/>
      </c>
    </row>
    <row r="535" spans="1:26" s="42" customFormat="1">
      <c r="A535" s="154"/>
      <c r="B535" s="155"/>
      <c r="C535" s="155"/>
      <c r="D535" s="156"/>
      <c r="E535" s="155"/>
      <c r="F535" s="8"/>
      <c r="G535" s="8"/>
      <c r="H535" s="8"/>
      <c r="I535" s="8"/>
      <c r="J535" s="8"/>
      <c r="K535" s="7">
        <f>'3_Defaults'!$D$45</f>
        <v>0</v>
      </c>
      <c r="L535" s="8"/>
      <c r="M535" s="8"/>
      <c r="N535" s="7"/>
      <c r="O535" s="7"/>
      <c r="P535" s="9"/>
      <c r="Q535" s="7"/>
      <c r="R535" s="9">
        <f>'3_Defaults'!$D$44</f>
        <v>0</v>
      </c>
      <c r="S535" s="9"/>
      <c r="T535" s="10"/>
      <c r="U535" s="7">
        <f>'3_Defaults'!$D$40</f>
        <v>0</v>
      </c>
      <c r="V535" s="7">
        <f>'3_Defaults'!$D$41</f>
        <v>0</v>
      </c>
      <c r="W535" s="8">
        <f>'3_Defaults'!$D$42</f>
        <v>0</v>
      </c>
      <c r="X535" s="8">
        <f>'3_Defaults'!$D$43</f>
        <v>0</v>
      </c>
      <c r="Y535" s="7" t="str">
        <f>IF((OR('3_Defaults'!$F$25="Long Term Care Home",'3_Defaults'!$F$25="Retirement Home", '3_Defaults'!$F$25="Assisted Living Site")), '3_Defaults'!$E$25, "")</f>
        <v/>
      </c>
      <c r="Z535" s="7" t="str">
        <f>IFERROR(('3_Defaults'!$E$15),"")</f>
        <v/>
      </c>
    </row>
    <row r="536" spans="1:26" s="42" customFormat="1">
      <c r="A536" s="154"/>
      <c r="B536" s="155"/>
      <c r="C536" s="155"/>
      <c r="D536" s="156"/>
      <c r="E536" s="155"/>
      <c r="F536" s="8"/>
      <c r="G536" s="8"/>
      <c r="H536" s="8"/>
      <c r="I536" s="8"/>
      <c r="J536" s="8"/>
      <c r="K536" s="7">
        <f>'3_Defaults'!$D$45</f>
        <v>0</v>
      </c>
      <c r="L536" s="8"/>
      <c r="M536" s="8"/>
      <c r="N536" s="7"/>
      <c r="O536" s="7"/>
      <c r="P536" s="9"/>
      <c r="Q536" s="7"/>
      <c r="R536" s="9">
        <f>'3_Defaults'!$D$44</f>
        <v>0</v>
      </c>
      <c r="S536" s="9"/>
      <c r="T536" s="10"/>
      <c r="U536" s="7">
        <f>'3_Defaults'!$D$40</f>
        <v>0</v>
      </c>
      <c r="V536" s="7">
        <f>'3_Defaults'!$D$41</f>
        <v>0</v>
      </c>
      <c r="W536" s="8">
        <f>'3_Defaults'!$D$42</f>
        <v>0</v>
      </c>
      <c r="X536" s="8">
        <f>'3_Defaults'!$D$43</f>
        <v>0</v>
      </c>
      <c r="Y536" s="7" t="str">
        <f>IF((OR('3_Defaults'!$F$25="Long Term Care Home",'3_Defaults'!$F$25="Retirement Home", '3_Defaults'!$F$25="Assisted Living Site")), '3_Defaults'!$E$25, "")</f>
        <v/>
      </c>
      <c r="Z536" s="7" t="str">
        <f>IFERROR(('3_Defaults'!$E$15),"")</f>
        <v/>
      </c>
    </row>
    <row r="537" spans="1:26" s="42" customFormat="1">
      <c r="A537" s="154"/>
      <c r="B537" s="155"/>
      <c r="C537" s="155"/>
      <c r="D537" s="156"/>
      <c r="E537" s="155"/>
      <c r="F537" s="8"/>
      <c r="G537" s="8"/>
      <c r="H537" s="8"/>
      <c r="I537" s="8"/>
      <c r="J537" s="8"/>
      <c r="K537" s="7">
        <f>'3_Defaults'!$D$45</f>
        <v>0</v>
      </c>
      <c r="L537" s="8"/>
      <c r="M537" s="8"/>
      <c r="N537" s="7"/>
      <c r="O537" s="7"/>
      <c r="P537" s="9"/>
      <c r="Q537" s="7"/>
      <c r="R537" s="9">
        <f>'3_Defaults'!$D$44</f>
        <v>0</v>
      </c>
      <c r="S537" s="9"/>
      <c r="T537" s="10"/>
      <c r="U537" s="7">
        <f>'3_Defaults'!$D$40</f>
        <v>0</v>
      </c>
      <c r="V537" s="7">
        <f>'3_Defaults'!$D$41</f>
        <v>0</v>
      </c>
      <c r="W537" s="8">
        <f>'3_Defaults'!$D$42</f>
        <v>0</v>
      </c>
      <c r="X537" s="8">
        <f>'3_Defaults'!$D$43</f>
        <v>0</v>
      </c>
      <c r="Y537" s="7" t="str">
        <f>IF((OR('3_Defaults'!$F$25="Long Term Care Home",'3_Defaults'!$F$25="Retirement Home", '3_Defaults'!$F$25="Assisted Living Site")), '3_Defaults'!$E$25, "")</f>
        <v/>
      </c>
      <c r="Z537" s="7" t="str">
        <f>IFERROR(('3_Defaults'!$E$15),"")</f>
        <v/>
      </c>
    </row>
    <row r="538" spans="1:26" s="42" customFormat="1">
      <c r="A538" s="154"/>
      <c r="B538" s="155"/>
      <c r="C538" s="155"/>
      <c r="D538" s="156"/>
      <c r="E538" s="155"/>
      <c r="F538" s="8"/>
      <c r="G538" s="8"/>
      <c r="H538" s="8"/>
      <c r="I538" s="8"/>
      <c r="J538" s="8"/>
      <c r="K538" s="7">
        <f>'3_Defaults'!$D$45</f>
        <v>0</v>
      </c>
      <c r="L538" s="8"/>
      <c r="M538" s="8"/>
      <c r="N538" s="7"/>
      <c r="O538" s="7"/>
      <c r="P538" s="9"/>
      <c r="Q538" s="7"/>
      <c r="R538" s="9">
        <f>'3_Defaults'!$D$44</f>
        <v>0</v>
      </c>
      <c r="S538" s="9"/>
      <c r="T538" s="10"/>
      <c r="U538" s="7">
        <f>'3_Defaults'!$D$40</f>
        <v>0</v>
      </c>
      <c r="V538" s="7">
        <f>'3_Defaults'!$D$41</f>
        <v>0</v>
      </c>
      <c r="W538" s="8">
        <f>'3_Defaults'!$D$42</f>
        <v>0</v>
      </c>
      <c r="X538" s="8">
        <f>'3_Defaults'!$D$43</f>
        <v>0</v>
      </c>
      <c r="Y538" s="7" t="str">
        <f>IF((OR('3_Defaults'!$F$25="Long Term Care Home",'3_Defaults'!$F$25="Retirement Home", '3_Defaults'!$F$25="Assisted Living Site")), '3_Defaults'!$E$25, "")</f>
        <v/>
      </c>
      <c r="Z538" s="7" t="str">
        <f>IFERROR(('3_Defaults'!$E$15),"")</f>
        <v/>
      </c>
    </row>
    <row r="539" spans="1:26" s="42" customFormat="1">
      <c r="A539" s="154"/>
      <c r="B539" s="155"/>
      <c r="C539" s="155"/>
      <c r="D539" s="156"/>
      <c r="E539" s="155"/>
      <c r="F539" s="8"/>
      <c r="G539" s="8"/>
      <c r="H539" s="8"/>
      <c r="I539" s="8"/>
      <c r="J539" s="8"/>
      <c r="K539" s="7">
        <f>'3_Defaults'!$D$45</f>
        <v>0</v>
      </c>
      <c r="L539" s="8"/>
      <c r="M539" s="8"/>
      <c r="N539" s="7"/>
      <c r="O539" s="7"/>
      <c r="P539" s="9"/>
      <c r="Q539" s="7"/>
      <c r="R539" s="9">
        <f>'3_Defaults'!$D$44</f>
        <v>0</v>
      </c>
      <c r="S539" s="9"/>
      <c r="T539" s="10"/>
      <c r="U539" s="7">
        <f>'3_Defaults'!$D$40</f>
        <v>0</v>
      </c>
      <c r="V539" s="7">
        <f>'3_Defaults'!$D$41</f>
        <v>0</v>
      </c>
      <c r="W539" s="8">
        <f>'3_Defaults'!$D$42</f>
        <v>0</v>
      </c>
      <c r="X539" s="8">
        <f>'3_Defaults'!$D$43</f>
        <v>0</v>
      </c>
      <c r="Y539" s="7" t="str">
        <f>IF((OR('3_Defaults'!$F$25="Long Term Care Home",'3_Defaults'!$F$25="Retirement Home", '3_Defaults'!$F$25="Assisted Living Site")), '3_Defaults'!$E$25, "")</f>
        <v/>
      </c>
      <c r="Z539" s="7" t="str">
        <f>IFERROR(('3_Defaults'!$E$15),"")</f>
        <v/>
      </c>
    </row>
    <row r="540" spans="1:26" s="42" customFormat="1">
      <c r="A540" s="154"/>
      <c r="B540" s="155"/>
      <c r="C540" s="155"/>
      <c r="D540" s="156"/>
      <c r="E540" s="155"/>
      <c r="F540" s="8"/>
      <c r="G540" s="8"/>
      <c r="H540" s="8"/>
      <c r="I540" s="8"/>
      <c r="J540" s="8"/>
      <c r="K540" s="7">
        <f>'3_Defaults'!$D$45</f>
        <v>0</v>
      </c>
      <c r="L540" s="8"/>
      <c r="M540" s="8"/>
      <c r="N540" s="7"/>
      <c r="O540" s="7"/>
      <c r="P540" s="9"/>
      <c r="Q540" s="7"/>
      <c r="R540" s="9">
        <f>'3_Defaults'!$D$44</f>
        <v>0</v>
      </c>
      <c r="S540" s="9"/>
      <c r="T540" s="10"/>
      <c r="U540" s="7">
        <f>'3_Defaults'!$D$40</f>
        <v>0</v>
      </c>
      <c r="V540" s="7">
        <f>'3_Defaults'!$D$41</f>
        <v>0</v>
      </c>
      <c r="W540" s="8">
        <f>'3_Defaults'!$D$42</f>
        <v>0</v>
      </c>
      <c r="X540" s="8">
        <f>'3_Defaults'!$D$43</f>
        <v>0</v>
      </c>
      <c r="Y540" s="7" t="str">
        <f>IF((OR('3_Defaults'!$F$25="Long Term Care Home",'3_Defaults'!$F$25="Retirement Home", '3_Defaults'!$F$25="Assisted Living Site")), '3_Defaults'!$E$25, "")</f>
        <v/>
      </c>
      <c r="Z540" s="7" t="str">
        <f>IFERROR(('3_Defaults'!$E$15),"")</f>
        <v/>
      </c>
    </row>
    <row r="541" spans="1:26" s="42" customFormat="1">
      <c r="A541" s="154"/>
      <c r="B541" s="155"/>
      <c r="C541" s="155"/>
      <c r="D541" s="156"/>
      <c r="E541" s="155"/>
      <c r="F541" s="8"/>
      <c r="G541" s="8"/>
      <c r="H541" s="8"/>
      <c r="I541" s="8"/>
      <c r="J541" s="8"/>
      <c r="K541" s="7">
        <f>'3_Defaults'!$D$45</f>
        <v>0</v>
      </c>
      <c r="L541" s="8"/>
      <c r="M541" s="8"/>
      <c r="N541" s="7"/>
      <c r="O541" s="7"/>
      <c r="P541" s="9"/>
      <c r="Q541" s="7"/>
      <c r="R541" s="9">
        <f>'3_Defaults'!$D$44</f>
        <v>0</v>
      </c>
      <c r="S541" s="9"/>
      <c r="T541" s="10"/>
      <c r="U541" s="7">
        <f>'3_Defaults'!$D$40</f>
        <v>0</v>
      </c>
      <c r="V541" s="7">
        <f>'3_Defaults'!$D$41</f>
        <v>0</v>
      </c>
      <c r="W541" s="8">
        <f>'3_Defaults'!$D$42</f>
        <v>0</v>
      </c>
      <c r="X541" s="8">
        <f>'3_Defaults'!$D$43</f>
        <v>0</v>
      </c>
      <c r="Y541" s="7" t="str">
        <f>IF((OR('3_Defaults'!$F$25="Long Term Care Home",'3_Defaults'!$F$25="Retirement Home", '3_Defaults'!$F$25="Assisted Living Site")), '3_Defaults'!$E$25, "")</f>
        <v/>
      </c>
      <c r="Z541" s="7" t="str">
        <f>IFERROR(('3_Defaults'!$E$15),"")</f>
        <v/>
      </c>
    </row>
    <row r="542" spans="1:26" s="42" customFormat="1">
      <c r="A542" s="154"/>
      <c r="B542" s="155"/>
      <c r="C542" s="155"/>
      <c r="D542" s="156"/>
      <c r="E542" s="155"/>
      <c r="F542" s="8"/>
      <c r="G542" s="8"/>
      <c r="H542" s="8"/>
      <c r="I542" s="8"/>
      <c r="J542" s="8"/>
      <c r="K542" s="7">
        <f>'3_Defaults'!$D$45</f>
        <v>0</v>
      </c>
      <c r="L542" s="8"/>
      <c r="M542" s="8"/>
      <c r="N542" s="7"/>
      <c r="O542" s="7"/>
      <c r="P542" s="9"/>
      <c r="Q542" s="7"/>
      <c r="R542" s="9">
        <f>'3_Defaults'!$D$44</f>
        <v>0</v>
      </c>
      <c r="S542" s="9"/>
      <c r="T542" s="10"/>
      <c r="U542" s="7">
        <f>'3_Defaults'!$D$40</f>
        <v>0</v>
      </c>
      <c r="V542" s="7">
        <f>'3_Defaults'!$D$41</f>
        <v>0</v>
      </c>
      <c r="W542" s="8">
        <f>'3_Defaults'!$D$42</f>
        <v>0</v>
      </c>
      <c r="X542" s="8">
        <f>'3_Defaults'!$D$43</f>
        <v>0</v>
      </c>
      <c r="Y542" s="7" t="str">
        <f>IF((OR('3_Defaults'!$F$25="Long Term Care Home",'3_Defaults'!$F$25="Retirement Home", '3_Defaults'!$F$25="Assisted Living Site")), '3_Defaults'!$E$25, "")</f>
        <v/>
      </c>
      <c r="Z542" s="7" t="str">
        <f>IFERROR(('3_Defaults'!$E$15),"")</f>
        <v/>
      </c>
    </row>
    <row r="543" spans="1:26" s="42" customFormat="1">
      <c r="A543" s="154"/>
      <c r="B543" s="155"/>
      <c r="C543" s="155"/>
      <c r="D543" s="156"/>
      <c r="E543" s="155"/>
      <c r="F543" s="8"/>
      <c r="G543" s="8"/>
      <c r="H543" s="8"/>
      <c r="I543" s="8"/>
      <c r="J543" s="8"/>
      <c r="K543" s="7">
        <f>'3_Defaults'!$D$45</f>
        <v>0</v>
      </c>
      <c r="L543" s="8"/>
      <c r="M543" s="8"/>
      <c r="N543" s="7"/>
      <c r="O543" s="7"/>
      <c r="P543" s="9"/>
      <c r="Q543" s="7"/>
      <c r="R543" s="9">
        <f>'3_Defaults'!$D$44</f>
        <v>0</v>
      </c>
      <c r="S543" s="9"/>
      <c r="T543" s="10"/>
      <c r="U543" s="7">
        <f>'3_Defaults'!$D$40</f>
        <v>0</v>
      </c>
      <c r="V543" s="7">
        <f>'3_Defaults'!$D$41</f>
        <v>0</v>
      </c>
      <c r="W543" s="8">
        <f>'3_Defaults'!$D$42</f>
        <v>0</v>
      </c>
      <c r="X543" s="8">
        <f>'3_Defaults'!$D$43</f>
        <v>0</v>
      </c>
      <c r="Y543" s="7" t="str">
        <f>IF((OR('3_Defaults'!$F$25="Long Term Care Home",'3_Defaults'!$F$25="Retirement Home", '3_Defaults'!$F$25="Assisted Living Site")), '3_Defaults'!$E$25, "")</f>
        <v/>
      </c>
      <c r="Z543" s="7" t="str">
        <f>IFERROR(('3_Defaults'!$E$15),"")</f>
        <v/>
      </c>
    </row>
    <row r="544" spans="1:26" s="42" customFormat="1">
      <c r="A544" s="154"/>
      <c r="B544" s="155"/>
      <c r="C544" s="155"/>
      <c r="D544" s="156"/>
      <c r="E544" s="155"/>
      <c r="F544" s="8"/>
      <c r="G544" s="8"/>
      <c r="H544" s="8"/>
      <c r="I544" s="8"/>
      <c r="J544" s="8"/>
      <c r="K544" s="7">
        <f>'3_Defaults'!$D$45</f>
        <v>0</v>
      </c>
      <c r="L544" s="8"/>
      <c r="M544" s="8"/>
      <c r="N544" s="7"/>
      <c r="O544" s="7"/>
      <c r="P544" s="9"/>
      <c r="Q544" s="7"/>
      <c r="R544" s="9">
        <f>'3_Defaults'!$D$44</f>
        <v>0</v>
      </c>
      <c r="S544" s="9"/>
      <c r="T544" s="10"/>
      <c r="U544" s="7">
        <f>'3_Defaults'!$D$40</f>
        <v>0</v>
      </c>
      <c r="V544" s="7">
        <f>'3_Defaults'!$D$41</f>
        <v>0</v>
      </c>
      <c r="W544" s="8">
        <f>'3_Defaults'!$D$42</f>
        <v>0</v>
      </c>
      <c r="X544" s="8">
        <f>'3_Defaults'!$D$43</f>
        <v>0</v>
      </c>
      <c r="Y544" s="7" t="str">
        <f>IF((OR('3_Defaults'!$F$25="Long Term Care Home",'3_Defaults'!$F$25="Retirement Home", '3_Defaults'!$F$25="Assisted Living Site")), '3_Defaults'!$E$25, "")</f>
        <v/>
      </c>
      <c r="Z544" s="7" t="str">
        <f>IFERROR(('3_Defaults'!$E$15),"")</f>
        <v/>
      </c>
    </row>
    <row r="545" spans="1:26" s="42" customFormat="1">
      <c r="A545" s="154"/>
      <c r="B545" s="155"/>
      <c r="C545" s="155"/>
      <c r="D545" s="156"/>
      <c r="E545" s="155"/>
      <c r="F545" s="8"/>
      <c r="G545" s="8"/>
      <c r="H545" s="8"/>
      <c r="I545" s="8"/>
      <c r="J545" s="8"/>
      <c r="K545" s="7">
        <f>'3_Defaults'!$D$45</f>
        <v>0</v>
      </c>
      <c r="L545" s="8"/>
      <c r="M545" s="8"/>
      <c r="N545" s="7"/>
      <c r="O545" s="7"/>
      <c r="P545" s="9"/>
      <c r="Q545" s="7"/>
      <c r="R545" s="9">
        <f>'3_Defaults'!$D$44</f>
        <v>0</v>
      </c>
      <c r="S545" s="9"/>
      <c r="T545" s="10"/>
      <c r="U545" s="7">
        <f>'3_Defaults'!$D$40</f>
        <v>0</v>
      </c>
      <c r="V545" s="7">
        <f>'3_Defaults'!$D$41</f>
        <v>0</v>
      </c>
      <c r="W545" s="8">
        <f>'3_Defaults'!$D$42</f>
        <v>0</v>
      </c>
      <c r="X545" s="8">
        <f>'3_Defaults'!$D$43</f>
        <v>0</v>
      </c>
      <c r="Y545" s="7" t="str">
        <f>IF((OR('3_Defaults'!$F$25="Long Term Care Home",'3_Defaults'!$F$25="Retirement Home", '3_Defaults'!$F$25="Assisted Living Site")), '3_Defaults'!$E$25, "")</f>
        <v/>
      </c>
      <c r="Z545" s="7" t="str">
        <f>IFERROR(('3_Defaults'!$E$15),"")</f>
        <v/>
      </c>
    </row>
    <row r="546" spans="1:26" s="42" customFormat="1">
      <c r="A546" s="154"/>
      <c r="B546" s="155"/>
      <c r="C546" s="155"/>
      <c r="D546" s="156"/>
      <c r="E546" s="155"/>
      <c r="F546" s="8"/>
      <c r="G546" s="8"/>
      <c r="H546" s="8"/>
      <c r="I546" s="8"/>
      <c r="J546" s="8"/>
      <c r="K546" s="7">
        <f>'3_Defaults'!$D$45</f>
        <v>0</v>
      </c>
      <c r="L546" s="8"/>
      <c r="M546" s="8"/>
      <c r="N546" s="7"/>
      <c r="O546" s="7"/>
      <c r="P546" s="9"/>
      <c r="Q546" s="7"/>
      <c r="R546" s="9">
        <f>'3_Defaults'!$D$44</f>
        <v>0</v>
      </c>
      <c r="S546" s="9"/>
      <c r="T546" s="10"/>
      <c r="U546" s="7">
        <f>'3_Defaults'!$D$40</f>
        <v>0</v>
      </c>
      <c r="V546" s="7">
        <f>'3_Defaults'!$D$41</f>
        <v>0</v>
      </c>
      <c r="W546" s="8">
        <f>'3_Defaults'!$D$42</f>
        <v>0</v>
      </c>
      <c r="X546" s="8">
        <f>'3_Defaults'!$D$43</f>
        <v>0</v>
      </c>
      <c r="Y546" s="7" t="str">
        <f>IF((OR('3_Defaults'!$F$25="Long Term Care Home",'3_Defaults'!$F$25="Retirement Home", '3_Defaults'!$F$25="Assisted Living Site")), '3_Defaults'!$E$25, "")</f>
        <v/>
      </c>
      <c r="Z546" s="7" t="str">
        <f>IFERROR(('3_Defaults'!$E$15),"")</f>
        <v/>
      </c>
    </row>
    <row r="547" spans="1:26" s="42" customFormat="1">
      <c r="A547" s="154"/>
      <c r="B547" s="155"/>
      <c r="C547" s="155"/>
      <c r="D547" s="156"/>
      <c r="E547" s="155"/>
      <c r="F547" s="8"/>
      <c r="G547" s="8"/>
      <c r="H547" s="8"/>
      <c r="I547" s="8"/>
      <c r="J547" s="8"/>
      <c r="K547" s="7">
        <f>'3_Defaults'!$D$45</f>
        <v>0</v>
      </c>
      <c r="L547" s="8"/>
      <c r="M547" s="8"/>
      <c r="N547" s="7"/>
      <c r="O547" s="7"/>
      <c r="P547" s="9"/>
      <c r="Q547" s="7"/>
      <c r="R547" s="9">
        <f>'3_Defaults'!$D$44</f>
        <v>0</v>
      </c>
      <c r="S547" s="9"/>
      <c r="T547" s="10"/>
      <c r="U547" s="7">
        <f>'3_Defaults'!$D$40</f>
        <v>0</v>
      </c>
      <c r="V547" s="7">
        <f>'3_Defaults'!$D$41</f>
        <v>0</v>
      </c>
      <c r="W547" s="8">
        <f>'3_Defaults'!$D$42</f>
        <v>0</v>
      </c>
      <c r="X547" s="8">
        <f>'3_Defaults'!$D$43</f>
        <v>0</v>
      </c>
      <c r="Y547" s="7" t="str">
        <f>IF((OR('3_Defaults'!$F$25="Long Term Care Home",'3_Defaults'!$F$25="Retirement Home", '3_Defaults'!$F$25="Assisted Living Site")), '3_Defaults'!$E$25, "")</f>
        <v/>
      </c>
      <c r="Z547" s="7" t="str">
        <f>IFERROR(('3_Defaults'!$E$15),"")</f>
        <v/>
      </c>
    </row>
    <row r="548" spans="1:26" s="42" customFormat="1">
      <c r="A548" s="154"/>
      <c r="B548" s="155"/>
      <c r="C548" s="155"/>
      <c r="D548" s="156"/>
      <c r="E548" s="155"/>
      <c r="F548" s="8"/>
      <c r="G548" s="8"/>
      <c r="H548" s="8"/>
      <c r="I548" s="8"/>
      <c r="J548" s="8"/>
      <c r="K548" s="7">
        <f>'3_Defaults'!$D$45</f>
        <v>0</v>
      </c>
      <c r="L548" s="8"/>
      <c r="M548" s="8"/>
      <c r="N548" s="7"/>
      <c r="O548" s="7"/>
      <c r="P548" s="9"/>
      <c r="Q548" s="7"/>
      <c r="R548" s="9">
        <f>'3_Defaults'!$D$44</f>
        <v>0</v>
      </c>
      <c r="S548" s="9"/>
      <c r="T548" s="10"/>
      <c r="U548" s="7">
        <f>'3_Defaults'!$D$40</f>
        <v>0</v>
      </c>
      <c r="V548" s="7">
        <f>'3_Defaults'!$D$41</f>
        <v>0</v>
      </c>
      <c r="W548" s="8">
        <f>'3_Defaults'!$D$42</f>
        <v>0</v>
      </c>
      <c r="X548" s="8">
        <f>'3_Defaults'!$D$43</f>
        <v>0</v>
      </c>
      <c r="Y548" s="7" t="str">
        <f>IF((OR('3_Defaults'!$F$25="Long Term Care Home",'3_Defaults'!$F$25="Retirement Home", '3_Defaults'!$F$25="Assisted Living Site")), '3_Defaults'!$E$25, "")</f>
        <v/>
      </c>
      <c r="Z548" s="7" t="str">
        <f>IFERROR(('3_Defaults'!$E$15),"")</f>
        <v/>
      </c>
    </row>
    <row r="549" spans="1:26" s="42" customFormat="1">
      <c r="A549" s="154"/>
      <c r="B549" s="155"/>
      <c r="C549" s="155"/>
      <c r="D549" s="156"/>
      <c r="E549" s="155"/>
      <c r="F549" s="8"/>
      <c r="G549" s="8"/>
      <c r="H549" s="8"/>
      <c r="I549" s="8"/>
      <c r="J549" s="8"/>
      <c r="K549" s="7">
        <f>'3_Defaults'!$D$45</f>
        <v>0</v>
      </c>
      <c r="L549" s="8"/>
      <c r="M549" s="8"/>
      <c r="N549" s="7"/>
      <c r="O549" s="7"/>
      <c r="P549" s="9"/>
      <c r="Q549" s="7"/>
      <c r="R549" s="9">
        <f>'3_Defaults'!$D$44</f>
        <v>0</v>
      </c>
      <c r="S549" s="9"/>
      <c r="T549" s="10"/>
      <c r="U549" s="7">
        <f>'3_Defaults'!$D$40</f>
        <v>0</v>
      </c>
      <c r="V549" s="7">
        <f>'3_Defaults'!$D$41</f>
        <v>0</v>
      </c>
      <c r="W549" s="8">
        <f>'3_Defaults'!$D$42</f>
        <v>0</v>
      </c>
      <c r="X549" s="8">
        <f>'3_Defaults'!$D$43</f>
        <v>0</v>
      </c>
      <c r="Y549" s="7" t="str">
        <f>IF((OR('3_Defaults'!$F$25="Long Term Care Home",'3_Defaults'!$F$25="Retirement Home", '3_Defaults'!$F$25="Assisted Living Site")), '3_Defaults'!$E$25, "")</f>
        <v/>
      </c>
      <c r="Z549" s="7" t="str">
        <f>IFERROR(('3_Defaults'!$E$15),"")</f>
        <v/>
      </c>
    </row>
    <row r="550" spans="1:26" s="42" customFormat="1">
      <c r="A550" s="154"/>
      <c r="B550" s="155"/>
      <c r="C550" s="155"/>
      <c r="D550" s="156"/>
      <c r="E550" s="155"/>
      <c r="F550" s="8"/>
      <c r="G550" s="8"/>
      <c r="H550" s="8"/>
      <c r="I550" s="8"/>
      <c r="J550" s="8"/>
      <c r="K550" s="7">
        <f>'3_Defaults'!$D$45</f>
        <v>0</v>
      </c>
      <c r="L550" s="8"/>
      <c r="M550" s="8"/>
      <c r="N550" s="7"/>
      <c r="O550" s="7"/>
      <c r="P550" s="9"/>
      <c r="Q550" s="7"/>
      <c r="R550" s="9">
        <f>'3_Defaults'!$D$44</f>
        <v>0</v>
      </c>
      <c r="S550" s="9"/>
      <c r="T550" s="10"/>
      <c r="U550" s="7">
        <f>'3_Defaults'!$D$40</f>
        <v>0</v>
      </c>
      <c r="V550" s="7">
        <f>'3_Defaults'!$D$41</f>
        <v>0</v>
      </c>
      <c r="W550" s="8">
        <f>'3_Defaults'!$D$42</f>
        <v>0</v>
      </c>
      <c r="X550" s="8">
        <f>'3_Defaults'!$D$43</f>
        <v>0</v>
      </c>
      <c r="Y550" s="7" t="str">
        <f>IF((OR('3_Defaults'!$F$25="Long Term Care Home",'3_Defaults'!$F$25="Retirement Home", '3_Defaults'!$F$25="Assisted Living Site")), '3_Defaults'!$E$25, "")</f>
        <v/>
      </c>
      <c r="Z550" s="7" t="str">
        <f>IFERROR(('3_Defaults'!$E$15),"")</f>
        <v/>
      </c>
    </row>
    <row r="551" spans="1:26" s="42" customFormat="1">
      <c r="A551" s="154"/>
      <c r="B551" s="155"/>
      <c r="C551" s="155"/>
      <c r="D551" s="156"/>
      <c r="E551" s="155"/>
      <c r="F551" s="8"/>
      <c r="G551" s="8"/>
      <c r="H551" s="8"/>
      <c r="I551" s="8"/>
      <c r="J551" s="8"/>
      <c r="K551" s="7">
        <f>'3_Defaults'!$D$45</f>
        <v>0</v>
      </c>
      <c r="L551" s="8"/>
      <c r="M551" s="8"/>
      <c r="N551" s="7"/>
      <c r="O551" s="7"/>
      <c r="P551" s="9"/>
      <c r="Q551" s="7"/>
      <c r="R551" s="9">
        <f>'3_Defaults'!$D$44</f>
        <v>0</v>
      </c>
      <c r="S551" s="9"/>
      <c r="T551" s="10"/>
      <c r="U551" s="7">
        <f>'3_Defaults'!$D$40</f>
        <v>0</v>
      </c>
      <c r="V551" s="7">
        <f>'3_Defaults'!$D$41</f>
        <v>0</v>
      </c>
      <c r="W551" s="8">
        <f>'3_Defaults'!$D$42</f>
        <v>0</v>
      </c>
      <c r="X551" s="8">
        <f>'3_Defaults'!$D$43</f>
        <v>0</v>
      </c>
      <c r="Y551" s="7" t="str">
        <f>IF((OR('3_Defaults'!$F$25="Long Term Care Home",'3_Defaults'!$F$25="Retirement Home", '3_Defaults'!$F$25="Assisted Living Site")), '3_Defaults'!$E$25, "")</f>
        <v/>
      </c>
      <c r="Z551" s="7" t="str">
        <f>IFERROR(('3_Defaults'!$E$15),"")</f>
        <v/>
      </c>
    </row>
    <row r="552" spans="1:26" s="42" customFormat="1">
      <c r="A552" s="154"/>
      <c r="B552" s="155"/>
      <c r="C552" s="155"/>
      <c r="D552" s="156"/>
      <c r="E552" s="155"/>
      <c r="F552" s="8"/>
      <c r="G552" s="8"/>
      <c r="H552" s="8"/>
      <c r="I552" s="8"/>
      <c r="J552" s="8"/>
      <c r="K552" s="7">
        <f>'3_Defaults'!$D$45</f>
        <v>0</v>
      </c>
      <c r="L552" s="8"/>
      <c r="M552" s="8"/>
      <c r="N552" s="7"/>
      <c r="O552" s="7"/>
      <c r="P552" s="9"/>
      <c r="Q552" s="7"/>
      <c r="R552" s="9">
        <f>'3_Defaults'!$D$44</f>
        <v>0</v>
      </c>
      <c r="S552" s="9"/>
      <c r="T552" s="10"/>
      <c r="U552" s="7">
        <f>'3_Defaults'!$D$40</f>
        <v>0</v>
      </c>
      <c r="V552" s="7">
        <f>'3_Defaults'!$D$41</f>
        <v>0</v>
      </c>
      <c r="W552" s="8">
        <f>'3_Defaults'!$D$42</f>
        <v>0</v>
      </c>
      <c r="X552" s="8">
        <f>'3_Defaults'!$D$43</f>
        <v>0</v>
      </c>
      <c r="Y552" s="7" t="str">
        <f>IF((OR('3_Defaults'!$F$25="Long Term Care Home",'3_Defaults'!$F$25="Retirement Home", '3_Defaults'!$F$25="Assisted Living Site")), '3_Defaults'!$E$25, "")</f>
        <v/>
      </c>
      <c r="Z552" s="7" t="str">
        <f>IFERROR(('3_Defaults'!$E$15),"")</f>
        <v/>
      </c>
    </row>
    <row r="553" spans="1:26" s="42" customFormat="1">
      <c r="A553" s="154"/>
      <c r="B553" s="155"/>
      <c r="C553" s="155"/>
      <c r="D553" s="156"/>
      <c r="E553" s="155"/>
      <c r="F553" s="8"/>
      <c r="G553" s="8"/>
      <c r="H553" s="8"/>
      <c r="I553" s="8"/>
      <c r="J553" s="8"/>
      <c r="K553" s="7">
        <f>'3_Defaults'!$D$45</f>
        <v>0</v>
      </c>
      <c r="L553" s="8"/>
      <c r="M553" s="8"/>
      <c r="N553" s="7"/>
      <c r="O553" s="7"/>
      <c r="P553" s="9"/>
      <c r="Q553" s="7"/>
      <c r="R553" s="9">
        <f>'3_Defaults'!$D$44</f>
        <v>0</v>
      </c>
      <c r="S553" s="9"/>
      <c r="T553" s="10"/>
      <c r="U553" s="7">
        <f>'3_Defaults'!$D$40</f>
        <v>0</v>
      </c>
      <c r="V553" s="7">
        <f>'3_Defaults'!$D$41</f>
        <v>0</v>
      </c>
      <c r="W553" s="8">
        <f>'3_Defaults'!$D$42</f>
        <v>0</v>
      </c>
      <c r="X553" s="8">
        <f>'3_Defaults'!$D$43</f>
        <v>0</v>
      </c>
      <c r="Y553" s="7" t="str">
        <f>IF((OR('3_Defaults'!$F$25="Long Term Care Home",'3_Defaults'!$F$25="Retirement Home", '3_Defaults'!$F$25="Assisted Living Site")), '3_Defaults'!$E$25, "")</f>
        <v/>
      </c>
      <c r="Z553" s="7" t="str">
        <f>IFERROR(('3_Defaults'!$E$15),"")</f>
        <v/>
      </c>
    </row>
    <row r="554" spans="1:26" s="42" customFormat="1">
      <c r="A554" s="154"/>
      <c r="B554" s="155"/>
      <c r="C554" s="155"/>
      <c r="D554" s="156"/>
      <c r="E554" s="155"/>
      <c r="F554" s="8"/>
      <c r="G554" s="8"/>
      <c r="H554" s="8"/>
      <c r="I554" s="8"/>
      <c r="J554" s="8"/>
      <c r="K554" s="7">
        <f>'3_Defaults'!$D$45</f>
        <v>0</v>
      </c>
      <c r="L554" s="8"/>
      <c r="M554" s="8"/>
      <c r="N554" s="7"/>
      <c r="O554" s="7"/>
      <c r="P554" s="9"/>
      <c r="Q554" s="7"/>
      <c r="R554" s="9">
        <f>'3_Defaults'!$D$44</f>
        <v>0</v>
      </c>
      <c r="S554" s="9"/>
      <c r="T554" s="10"/>
      <c r="U554" s="7">
        <f>'3_Defaults'!$D$40</f>
        <v>0</v>
      </c>
      <c r="V554" s="7">
        <f>'3_Defaults'!$D$41</f>
        <v>0</v>
      </c>
      <c r="W554" s="8">
        <f>'3_Defaults'!$D$42</f>
        <v>0</v>
      </c>
      <c r="X554" s="8">
        <f>'3_Defaults'!$D$43</f>
        <v>0</v>
      </c>
      <c r="Y554" s="7" t="str">
        <f>IF((OR('3_Defaults'!$F$25="Long Term Care Home",'3_Defaults'!$F$25="Retirement Home", '3_Defaults'!$F$25="Assisted Living Site")), '3_Defaults'!$E$25, "")</f>
        <v/>
      </c>
      <c r="Z554" s="7" t="str">
        <f>IFERROR(('3_Defaults'!$E$15),"")</f>
        <v/>
      </c>
    </row>
    <row r="555" spans="1:26" s="42" customFormat="1">
      <c r="A555" s="154"/>
      <c r="B555" s="155"/>
      <c r="C555" s="155"/>
      <c r="D555" s="156"/>
      <c r="E555" s="155"/>
      <c r="F555" s="8"/>
      <c r="G555" s="8"/>
      <c r="H555" s="8"/>
      <c r="I555" s="8"/>
      <c r="J555" s="8"/>
      <c r="K555" s="7">
        <f>'3_Defaults'!$D$45</f>
        <v>0</v>
      </c>
      <c r="L555" s="8"/>
      <c r="M555" s="8"/>
      <c r="N555" s="7"/>
      <c r="O555" s="7"/>
      <c r="P555" s="9"/>
      <c r="Q555" s="7"/>
      <c r="R555" s="9">
        <f>'3_Defaults'!$D$44</f>
        <v>0</v>
      </c>
      <c r="S555" s="9"/>
      <c r="T555" s="10"/>
      <c r="U555" s="7">
        <f>'3_Defaults'!$D$40</f>
        <v>0</v>
      </c>
      <c r="V555" s="7">
        <f>'3_Defaults'!$D$41</f>
        <v>0</v>
      </c>
      <c r="W555" s="8">
        <f>'3_Defaults'!$D$42</f>
        <v>0</v>
      </c>
      <c r="X555" s="8">
        <f>'3_Defaults'!$D$43</f>
        <v>0</v>
      </c>
      <c r="Y555" s="7" t="str">
        <f>IF((OR('3_Defaults'!$F$25="Long Term Care Home",'3_Defaults'!$F$25="Retirement Home", '3_Defaults'!$F$25="Assisted Living Site")), '3_Defaults'!$E$25, "")</f>
        <v/>
      </c>
      <c r="Z555" s="7" t="str">
        <f>IFERROR(('3_Defaults'!$E$15),"")</f>
        <v/>
      </c>
    </row>
    <row r="556" spans="1:26" s="42" customFormat="1">
      <c r="A556" s="154"/>
      <c r="B556" s="155"/>
      <c r="C556" s="155"/>
      <c r="D556" s="156"/>
      <c r="E556" s="155"/>
      <c r="F556" s="8"/>
      <c r="G556" s="8"/>
      <c r="H556" s="8"/>
      <c r="I556" s="8"/>
      <c r="J556" s="8"/>
      <c r="K556" s="7">
        <f>'3_Defaults'!$D$45</f>
        <v>0</v>
      </c>
      <c r="L556" s="8"/>
      <c r="M556" s="8"/>
      <c r="N556" s="7"/>
      <c r="O556" s="7"/>
      <c r="P556" s="9"/>
      <c r="Q556" s="7"/>
      <c r="R556" s="9">
        <f>'3_Defaults'!$D$44</f>
        <v>0</v>
      </c>
      <c r="S556" s="9"/>
      <c r="T556" s="10"/>
      <c r="U556" s="7">
        <f>'3_Defaults'!$D$40</f>
        <v>0</v>
      </c>
      <c r="V556" s="7">
        <f>'3_Defaults'!$D$41</f>
        <v>0</v>
      </c>
      <c r="W556" s="8">
        <f>'3_Defaults'!$D$42</f>
        <v>0</v>
      </c>
      <c r="X556" s="8">
        <f>'3_Defaults'!$D$43</f>
        <v>0</v>
      </c>
      <c r="Y556" s="7" t="str">
        <f>IF((OR('3_Defaults'!$F$25="Long Term Care Home",'3_Defaults'!$F$25="Retirement Home", '3_Defaults'!$F$25="Assisted Living Site")), '3_Defaults'!$E$25, "")</f>
        <v/>
      </c>
      <c r="Z556" s="7" t="str">
        <f>IFERROR(('3_Defaults'!$E$15),"")</f>
        <v/>
      </c>
    </row>
    <row r="557" spans="1:26" s="42" customFormat="1">
      <c r="A557" s="154"/>
      <c r="B557" s="155"/>
      <c r="C557" s="155"/>
      <c r="D557" s="156"/>
      <c r="E557" s="155"/>
      <c r="F557" s="8"/>
      <c r="G557" s="8"/>
      <c r="H557" s="8"/>
      <c r="I557" s="8"/>
      <c r="J557" s="8"/>
      <c r="K557" s="7">
        <f>'3_Defaults'!$D$45</f>
        <v>0</v>
      </c>
      <c r="L557" s="8"/>
      <c r="M557" s="8"/>
      <c r="N557" s="7"/>
      <c r="O557" s="7"/>
      <c r="P557" s="9"/>
      <c r="Q557" s="7"/>
      <c r="R557" s="9">
        <f>'3_Defaults'!$D$44</f>
        <v>0</v>
      </c>
      <c r="S557" s="9"/>
      <c r="T557" s="10"/>
      <c r="U557" s="7">
        <f>'3_Defaults'!$D$40</f>
        <v>0</v>
      </c>
      <c r="V557" s="7">
        <f>'3_Defaults'!$D$41</f>
        <v>0</v>
      </c>
      <c r="W557" s="8">
        <f>'3_Defaults'!$D$42</f>
        <v>0</v>
      </c>
      <c r="X557" s="8">
        <f>'3_Defaults'!$D$43</f>
        <v>0</v>
      </c>
      <c r="Y557" s="7" t="str">
        <f>IF((OR('3_Defaults'!$F$25="Long Term Care Home",'3_Defaults'!$F$25="Retirement Home", '3_Defaults'!$F$25="Assisted Living Site")), '3_Defaults'!$E$25, "")</f>
        <v/>
      </c>
      <c r="Z557" s="7" t="str">
        <f>IFERROR(('3_Defaults'!$E$15),"")</f>
        <v/>
      </c>
    </row>
    <row r="558" spans="1:26" s="42" customFormat="1">
      <c r="A558" s="154"/>
      <c r="B558" s="155"/>
      <c r="C558" s="155"/>
      <c r="D558" s="156"/>
      <c r="E558" s="155"/>
      <c r="F558" s="8"/>
      <c r="G558" s="8"/>
      <c r="H558" s="8"/>
      <c r="I558" s="8"/>
      <c r="J558" s="8"/>
      <c r="K558" s="7">
        <f>'3_Defaults'!$D$45</f>
        <v>0</v>
      </c>
      <c r="L558" s="8"/>
      <c r="M558" s="8"/>
      <c r="N558" s="7"/>
      <c r="O558" s="7"/>
      <c r="P558" s="9"/>
      <c r="Q558" s="7"/>
      <c r="R558" s="9">
        <f>'3_Defaults'!$D$44</f>
        <v>0</v>
      </c>
      <c r="S558" s="9"/>
      <c r="T558" s="10"/>
      <c r="U558" s="7">
        <f>'3_Defaults'!$D$40</f>
        <v>0</v>
      </c>
      <c r="V558" s="7">
        <f>'3_Defaults'!$D$41</f>
        <v>0</v>
      </c>
      <c r="W558" s="8">
        <f>'3_Defaults'!$D$42</f>
        <v>0</v>
      </c>
      <c r="X558" s="8">
        <f>'3_Defaults'!$D$43</f>
        <v>0</v>
      </c>
      <c r="Y558" s="7" t="str">
        <f>IF((OR('3_Defaults'!$F$25="Long Term Care Home",'3_Defaults'!$F$25="Retirement Home", '3_Defaults'!$F$25="Assisted Living Site")), '3_Defaults'!$E$25, "")</f>
        <v/>
      </c>
      <c r="Z558" s="7" t="str">
        <f>IFERROR(('3_Defaults'!$E$15),"")</f>
        <v/>
      </c>
    </row>
    <row r="559" spans="1:26" s="42" customFormat="1">
      <c r="A559" s="154"/>
      <c r="B559" s="155"/>
      <c r="C559" s="155"/>
      <c r="D559" s="156"/>
      <c r="E559" s="155"/>
      <c r="F559" s="8"/>
      <c r="G559" s="8"/>
      <c r="H559" s="8"/>
      <c r="I559" s="8"/>
      <c r="J559" s="8"/>
      <c r="K559" s="7">
        <f>'3_Defaults'!$D$45</f>
        <v>0</v>
      </c>
      <c r="L559" s="8"/>
      <c r="M559" s="8"/>
      <c r="N559" s="7"/>
      <c r="O559" s="7"/>
      <c r="P559" s="9"/>
      <c r="Q559" s="7"/>
      <c r="R559" s="9">
        <f>'3_Defaults'!$D$44</f>
        <v>0</v>
      </c>
      <c r="S559" s="9"/>
      <c r="T559" s="10"/>
      <c r="U559" s="7">
        <f>'3_Defaults'!$D$40</f>
        <v>0</v>
      </c>
      <c r="V559" s="7">
        <f>'3_Defaults'!$D$41</f>
        <v>0</v>
      </c>
      <c r="W559" s="8">
        <f>'3_Defaults'!$D$42</f>
        <v>0</v>
      </c>
      <c r="X559" s="8">
        <f>'3_Defaults'!$D$43</f>
        <v>0</v>
      </c>
      <c r="Y559" s="7" t="str">
        <f>IF((OR('3_Defaults'!$F$25="Long Term Care Home",'3_Defaults'!$F$25="Retirement Home", '3_Defaults'!$F$25="Assisted Living Site")), '3_Defaults'!$E$25, "")</f>
        <v/>
      </c>
      <c r="Z559" s="7" t="str">
        <f>IFERROR(('3_Defaults'!$E$15),"")</f>
        <v/>
      </c>
    </row>
    <row r="560" spans="1:26" s="42" customFormat="1">
      <c r="A560" s="154"/>
      <c r="B560" s="155"/>
      <c r="C560" s="155"/>
      <c r="D560" s="156"/>
      <c r="E560" s="155"/>
      <c r="F560" s="8"/>
      <c r="G560" s="8"/>
      <c r="H560" s="8"/>
      <c r="I560" s="8"/>
      <c r="J560" s="8"/>
      <c r="K560" s="7">
        <f>'3_Defaults'!$D$45</f>
        <v>0</v>
      </c>
      <c r="L560" s="8"/>
      <c r="M560" s="8"/>
      <c r="N560" s="7"/>
      <c r="O560" s="7"/>
      <c r="P560" s="9"/>
      <c r="Q560" s="7"/>
      <c r="R560" s="9">
        <f>'3_Defaults'!$D$44</f>
        <v>0</v>
      </c>
      <c r="S560" s="9"/>
      <c r="T560" s="10"/>
      <c r="U560" s="7">
        <f>'3_Defaults'!$D$40</f>
        <v>0</v>
      </c>
      <c r="V560" s="7">
        <f>'3_Defaults'!$D$41</f>
        <v>0</v>
      </c>
      <c r="W560" s="8">
        <f>'3_Defaults'!$D$42</f>
        <v>0</v>
      </c>
      <c r="X560" s="8">
        <f>'3_Defaults'!$D$43</f>
        <v>0</v>
      </c>
      <c r="Y560" s="7" t="str">
        <f>IF((OR('3_Defaults'!$F$25="Long Term Care Home",'3_Defaults'!$F$25="Retirement Home", '3_Defaults'!$F$25="Assisted Living Site")), '3_Defaults'!$E$25, "")</f>
        <v/>
      </c>
      <c r="Z560" s="7" t="str">
        <f>IFERROR(('3_Defaults'!$E$15),"")</f>
        <v/>
      </c>
    </row>
    <row r="561" spans="1:26" s="42" customFormat="1">
      <c r="A561" s="154"/>
      <c r="B561" s="155"/>
      <c r="C561" s="155"/>
      <c r="D561" s="156"/>
      <c r="E561" s="155"/>
      <c r="F561" s="8"/>
      <c r="G561" s="8"/>
      <c r="H561" s="8"/>
      <c r="I561" s="8"/>
      <c r="J561" s="8"/>
      <c r="K561" s="7">
        <f>'3_Defaults'!$D$45</f>
        <v>0</v>
      </c>
      <c r="L561" s="8"/>
      <c r="M561" s="8"/>
      <c r="N561" s="7"/>
      <c r="O561" s="7"/>
      <c r="P561" s="9"/>
      <c r="Q561" s="7"/>
      <c r="R561" s="9">
        <f>'3_Defaults'!$D$44</f>
        <v>0</v>
      </c>
      <c r="S561" s="9"/>
      <c r="T561" s="10"/>
      <c r="U561" s="7">
        <f>'3_Defaults'!$D$40</f>
        <v>0</v>
      </c>
      <c r="V561" s="7">
        <f>'3_Defaults'!$D$41</f>
        <v>0</v>
      </c>
      <c r="W561" s="8">
        <f>'3_Defaults'!$D$42</f>
        <v>0</v>
      </c>
      <c r="X561" s="8">
        <f>'3_Defaults'!$D$43</f>
        <v>0</v>
      </c>
      <c r="Y561" s="7" t="str">
        <f>IF((OR('3_Defaults'!$F$25="Long Term Care Home",'3_Defaults'!$F$25="Retirement Home", '3_Defaults'!$F$25="Assisted Living Site")), '3_Defaults'!$E$25, "")</f>
        <v/>
      </c>
      <c r="Z561" s="7" t="str">
        <f>IFERROR(('3_Defaults'!$E$15),"")</f>
        <v/>
      </c>
    </row>
    <row r="562" spans="1:26" s="42" customFormat="1">
      <c r="A562" s="154"/>
      <c r="B562" s="155"/>
      <c r="C562" s="155"/>
      <c r="D562" s="156"/>
      <c r="E562" s="155"/>
      <c r="F562" s="8"/>
      <c r="G562" s="8"/>
      <c r="H562" s="8"/>
      <c r="I562" s="8"/>
      <c r="J562" s="8"/>
      <c r="K562" s="7">
        <f>'3_Defaults'!$D$45</f>
        <v>0</v>
      </c>
      <c r="L562" s="8"/>
      <c r="M562" s="8"/>
      <c r="N562" s="7"/>
      <c r="O562" s="7"/>
      <c r="P562" s="9"/>
      <c r="Q562" s="7"/>
      <c r="R562" s="9">
        <f>'3_Defaults'!$D$44</f>
        <v>0</v>
      </c>
      <c r="S562" s="9"/>
      <c r="T562" s="10"/>
      <c r="U562" s="7">
        <f>'3_Defaults'!$D$40</f>
        <v>0</v>
      </c>
      <c r="V562" s="7">
        <f>'3_Defaults'!$D$41</f>
        <v>0</v>
      </c>
      <c r="W562" s="8">
        <f>'3_Defaults'!$D$42</f>
        <v>0</v>
      </c>
      <c r="X562" s="8">
        <f>'3_Defaults'!$D$43</f>
        <v>0</v>
      </c>
      <c r="Y562" s="7" t="str">
        <f>IF((OR('3_Defaults'!$F$25="Long Term Care Home",'3_Defaults'!$F$25="Retirement Home", '3_Defaults'!$F$25="Assisted Living Site")), '3_Defaults'!$E$25, "")</f>
        <v/>
      </c>
      <c r="Z562" s="7" t="str">
        <f>IFERROR(('3_Defaults'!$E$15),"")</f>
        <v/>
      </c>
    </row>
    <row r="563" spans="1:26" s="42" customFormat="1">
      <c r="A563" s="154"/>
      <c r="B563" s="155"/>
      <c r="C563" s="155"/>
      <c r="D563" s="156"/>
      <c r="E563" s="155"/>
      <c r="F563" s="8"/>
      <c r="G563" s="8"/>
      <c r="H563" s="8"/>
      <c r="I563" s="8"/>
      <c r="J563" s="8"/>
      <c r="K563" s="7">
        <f>'3_Defaults'!$D$45</f>
        <v>0</v>
      </c>
      <c r="L563" s="8"/>
      <c r="M563" s="8"/>
      <c r="N563" s="7"/>
      <c r="O563" s="7"/>
      <c r="P563" s="9"/>
      <c r="Q563" s="7"/>
      <c r="R563" s="9">
        <f>'3_Defaults'!$D$44</f>
        <v>0</v>
      </c>
      <c r="S563" s="9"/>
      <c r="T563" s="10"/>
      <c r="U563" s="7">
        <f>'3_Defaults'!$D$40</f>
        <v>0</v>
      </c>
      <c r="V563" s="7">
        <f>'3_Defaults'!$D$41</f>
        <v>0</v>
      </c>
      <c r="W563" s="8">
        <f>'3_Defaults'!$D$42</f>
        <v>0</v>
      </c>
      <c r="X563" s="8">
        <f>'3_Defaults'!$D$43</f>
        <v>0</v>
      </c>
      <c r="Y563" s="7" t="str">
        <f>IF((OR('3_Defaults'!$F$25="Long Term Care Home",'3_Defaults'!$F$25="Retirement Home", '3_Defaults'!$F$25="Assisted Living Site")), '3_Defaults'!$E$25, "")</f>
        <v/>
      </c>
      <c r="Z563" s="7" t="str">
        <f>IFERROR(('3_Defaults'!$E$15),"")</f>
        <v/>
      </c>
    </row>
    <row r="564" spans="1:26" s="42" customFormat="1">
      <c r="A564" s="154"/>
      <c r="B564" s="155"/>
      <c r="C564" s="155"/>
      <c r="D564" s="156"/>
      <c r="E564" s="155"/>
      <c r="F564" s="8"/>
      <c r="G564" s="8"/>
      <c r="H564" s="8"/>
      <c r="I564" s="8"/>
      <c r="J564" s="8"/>
      <c r="K564" s="7">
        <f>'3_Defaults'!$D$45</f>
        <v>0</v>
      </c>
      <c r="L564" s="8"/>
      <c r="M564" s="8"/>
      <c r="N564" s="7"/>
      <c r="O564" s="7"/>
      <c r="P564" s="9"/>
      <c r="Q564" s="7"/>
      <c r="R564" s="9">
        <f>'3_Defaults'!$D$44</f>
        <v>0</v>
      </c>
      <c r="S564" s="9"/>
      <c r="T564" s="10"/>
      <c r="U564" s="7">
        <f>'3_Defaults'!$D$40</f>
        <v>0</v>
      </c>
      <c r="V564" s="7">
        <f>'3_Defaults'!$D$41</f>
        <v>0</v>
      </c>
      <c r="W564" s="8">
        <f>'3_Defaults'!$D$42</f>
        <v>0</v>
      </c>
      <c r="X564" s="8">
        <f>'3_Defaults'!$D$43</f>
        <v>0</v>
      </c>
      <c r="Y564" s="7" t="str">
        <f>IF((OR('3_Defaults'!$F$25="Long Term Care Home",'3_Defaults'!$F$25="Retirement Home", '3_Defaults'!$F$25="Assisted Living Site")), '3_Defaults'!$E$25, "")</f>
        <v/>
      </c>
      <c r="Z564" s="7" t="str">
        <f>IFERROR(('3_Defaults'!$E$15),"")</f>
        <v/>
      </c>
    </row>
    <row r="565" spans="1:26" s="42" customFormat="1">
      <c r="A565" s="154"/>
      <c r="B565" s="155"/>
      <c r="C565" s="155"/>
      <c r="D565" s="156"/>
      <c r="E565" s="155"/>
      <c r="F565" s="8"/>
      <c r="G565" s="8"/>
      <c r="H565" s="8"/>
      <c r="I565" s="8"/>
      <c r="J565" s="8"/>
      <c r="K565" s="7">
        <f>'3_Defaults'!$D$45</f>
        <v>0</v>
      </c>
      <c r="L565" s="8"/>
      <c r="M565" s="8"/>
      <c r="N565" s="7"/>
      <c r="O565" s="7"/>
      <c r="P565" s="9"/>
      <c r="Q565" s="7"/>
      <c r="R565" s="9">
        <f>'3_Defaults'!$D$44</f>
        <v>0</v>
      </c>
      <c r="S565" s="9"/>
      <c r="T565" s="10"/>
      <c r="U565" s="7">
        <f>'3_Defaults'!$D$40</f>
        <v>0</v>
      </c>
      <c r="V565" s="7">
        <f>'3_Defaults'!$D$41</f>
        <v>0</v>
      </c>
      <c r="W565" s="8">
        <f>'3_Defaults'!$D$42</f>
        <v>0</v>
      </c>
      <c r="X565" s="8">
        <f>'3_Defaults'!$D$43</f>
        <v>0</v>
      </c>
      <c r="Y565" s="7" t="str">
        <f>IF((OR('3_Defaults'!$F$25="Long Term Care Home",'3_Defaults'!$F$25="Retirement Home", '3_Defaults'!$F$25="Assisted Living Site")), '3_Defaults'!$E$25, "")</f>
        <v/>
      </c>
      <c r="Z565" s="7" t="str">
        <f>IFERROR(('3_Defaults'!$E$15),"")</f>
        <v/>
      </c>
    </row>
    <row r="566" spans="1:26" s="42" customFormat="1">
      <c r="A566" s="154"/>
      <c r="B566" s="155"/>
      <c r="C566" s="155"/>
      <c r="D566" s="156"/>
      <c r="E566" s="155"/>
      <c r="F566" s="8"/>
      <c r="G566" s="8"/>
      <c r="H566" s="8"/>
      <c r="I566" s="8"/>
      <c r="J566" s="8"/>
      <c r="K566" s="7">
        <f>'3_Defaults'!$D$45</f>
        <v>0</v>
      </c>
      <c r="L566" s="8"/>
      <c r="M566" s="8"/>
      <c r="N566" s="7"/>
      <c r="O566" s="7"/>
      <c r="P566" s="9"/>
      <c r="Q566" s="7"/>
      <c r="R566" s="9">
        <f>'3_Defaults'!$D$44</f>
        <v>0</v>
      </c>
      <c r="S566" s="9"/>
      <c r="T566" s="10"/>
      <c r="U566" s="7">
        <f>'3_Defaults'!$D$40</f>
        <v>0</v>
      </c>
      <c r="V566" s="7">
        <f>'3_Defaults'!$D$41</f>
        <v>0</v>
      </c>
      <c r="W566" s="8">
        <f>'3_Defaults'!$D$42</f>
        <v>0</v>
      </c>
      <c r="X566" s="8">
        <f>'3_Defaults'!$D$43</f>
        <v>0</v>
      </c>
      <c r="Y566" s="7" t="str">
        <f>IF((OR('3_Defaults'!$F$25="Long Term Care Home",'3_Defaults'!$F$25="Retirement Home", '3_Defaults'!$F$25="Assisted Living Site")), '3_Defaults'!$E$25, "")</f>
        <v/>
      </c>
      <c r="Z566" s="7" t="str">
        <f>IFERROR(('3_Defaults'!$E$15),"")</f>
        <v/>
      </c>
    </row>
    <row r="567" spans="1:26" s="42" customFormat="1">
      <c r="A567" s="154"/>
      <c r="B567" s="155"/>
      <c r="C567" s="155"/>
      <c r="D567" s="156"/>
      <c r="E567" s="155"/>
      <c r="F567" s="8"/>
      <c r="G567" s="8"/>
      <c r="H567" s="8"/>
      <c r="I567" s="8"/>
      <c r="J567" s="8"/>
      <c r="K567" s="7">
        <f>'3_Defaults'!$D$45</f>
        <v>0</v>
      </c>
      <c r="L567" s="8"/>
      <c r="M567" s="8"/>
      <c r="N567" s="7"/>
      <c r="O567" s="7"/>
      <c r="P567" s="9"/>
      <c r="Q567" s="7"/>
      <c r="R567" s="9">
        <f>'3_Defaults'!$D$44</f>
        <v>0</v>
      </c>
      <c r="S567" s="9"/>
      <c r="T567" s="10"/>
      <c r="U567" s="7">
        <f>'3_Defaults'!$D$40</f>
        <v>0</v>
      </c>
      <c r="V567" s="7">
        <f>'3_Defaults'!$D$41</f>
        <v>0</v>
      </c>
      <c r="W567" s="8">
        <f>'3_Defaults'!$D$42</f>
        <v>0</v>
      </c>
      <c r="X567" s="8">
        <f>'3_Defaults'!$D$43</f>
        <v>0</v>
      </c>
      <c r="Y567" s="7" t="str">
        <f>IF((OR('3_Defaults'!$F$25="Long Term Care Home",'3_Defaults'!$F$25="Retirement Home", '3_Defaults'!$F$25="Assisted Living Site")), '3_Defaults'!$E$25, "")</f>
        <v/>
      </c>
      <c r="Z567" s="7" t="str">
        <f>IFERROR(('3_Defaults'!$E$15),"")</f>
        <v/>
      </c>
    </row>
    <row r="568" spans="1:26" s="42" customFormat="1">
      <c r="A568" s="154"/>
      <c r="B568" s="155"/>
      <c r="C568" s="155"/>
      <c r="D568" s="156"/>
      <c r="E568" s="155"/>
      <c r="F568" s="8"/>
      <c r="G568" s="8"/>
      <c r="H568" s="8"/>
      <c r="I568" s="8"/>
      <c r="J568" s="8"/>
      <c r="K568" s="7">
        <f>'3_Defaults'!$D$45</f>
        <v>0</v>
      </c>
      <c r="L568" s="8"/>
      <c r="M568" s="8"/>
      <c r="N568" s="7"/>
      <c r="O568" s="7"/>
      <c r="P568" s="9"/>
      <c r="Q568" s="7"/>
      <c r="R568" s="9">
        <f>'3_Defaults'!$D$44</f>
        <v>0</v>
      </c>
      <c r="S568" s="9"/>
      <c r="T568" s="10"/>
      <c r="U568" s="7">
        <f>'3_Defaults'!$D$40</f>
        <v>0</v>
      </c>
      <c r="V568" s="7">
        <f>'3_Defaults'!$D$41</f>
        <v>0</v>
      </c>
      <c r="W568" s="8">
        <f>'3_Defaults'!$D$42</f>
        <v>0</v>
      </c>
      <c r="X568" s="8">
        <f>'3_Defaults'!$D$43</f>
        <v>0</v>
      </c>
      <c r="Y568" s="7" t="str">
        <f>IF((OR('3_Defaults'!$F$25="Long Term Care Home",'3_Defaults'!$F$25="Retirement Home", '3_Defaults'!$F$25="Assisted Living Site")), '3_Defaults'!$E$25, "")</f>
        <v/>
      </c>
      <c r="Z568" s="7" t="str">
        <f>IFERROR(('3_Defaults'!$E$15),"")</f>
        <v/>
      </c>
    </row>
    <row r="569" spans="1:26" s="42" customFormat="1">
      <c r="A569" s="154"/>
      <c r="B569" s="155"/>
      <c r="C569" s="155"/>
      <c r="D569" s="156"/>
      <c r="E569" s="155"/>
      <c r="F569" s="8"/>
      <c r="G569" s="8"/>
      <c r="H569" s="8"/>
      <c r="I569" s="8"/>
      <c r="J569" s="8"/>
      <c r="K569" s="7">
        <f>'3_Defaults'!$D$45</f>
        <v>0</v>
      </c>
      <c r="L569" s="8"/>
      <c r="M569" s="8"/>
      <c r="N569" s="7"/>
      <c r="O569" s="7"/>
      <c r="P569" s="9"/>
      <c r="Q569" s="7"/>
      <c r="R569" s="9">
        <f>'3_Defaults'!$D$44</f>
        <v>0</v>
      </c>
      <c r="S569" s="9"/>
      <c r="T569" s="10"/>
      <c r="U569" s="7">
        <f>'3_Defaults'!$D$40</f>
        <v>0</v>
      </c>
      <c r="V569" s="7">
        <f>'3_Defaults'!$D$41</f>
        <v>0</v>
      </c>
      <c r="W569" s="8">
        <f>'3_Defaults'!$D$42</f>
        <v>0</v>
      </c>
      <c r="X569" s="8">
        <f>'3_Defaults'!$D$43</f>
        <v>0</v>
      </c>
      <c r="Y569" s="7" t="str">
        <f>IF((OR('3_Defaults'!$F$25="Long Term Care Home",'3_Defaults'!$F$25="Retirement Home", '3_Defaults'!$F$25="Assisted Living Site")), '3_Defaults'!$E$25, "")</f>
        <v/>
      </c>
      <c r="Z569" s="7" t="str">
        <f>IFERROR(('3_Defaults'!$E$15),"")</f>
        <v/>
      </c>
    </row>
    <row r="570" spans="1:26" s="42" customFormat="1">
      <c r="A570" s="154"/>
      <c r="B570" s="155"/>
      <c r="C570" s="155"/>
      <c r="D570" s="156"/>
      <c r="E570" s="155"/>
      <c r="F570" s="8"/>
      <c r="G570" s="8"/>
      <c r="H570" s="8"/>
      <c r="I570" s="8"/>
      <c r="J570" s="8"/>
      <c r="K570" s="7">
        <f>'3_Defaults'!$D$45</f>
        <v>0</v>
      </c>
      <c r="L570" s="8"/>
      <c r="M570" s="8"/>
      <c r="N570" s="7"/>
      <c r="O570" s="7"/>
      <c r="P570" s="9"/>
      <c r="Q570" s="7"/>
      <c r="R570" s="9">
        <f>'3_Defaults'!$D$44</f>
        <v>0</v>
      </c>
      <c r="S570" s="9"/>
      <c r="T570" s="10"/>
      <c r="U570" s="7">
        <f>'3_Defaults'!$D$40</f>
        <v>0</v>
      </c>
      <c r="V570" s="7">
        <f>'3_Defaults'!$D$41</f>
        <v>0</v>
      </c>
      <c r="W570" s="8">
        <f>'3_Defaults'!$D$42</f>
        <v>0</v>
      </c>
      <c r="X570" s="8">
        <f>'3_Defaults'!$D$43</f>
        <v>0</v>
      </c>
      <c r="Y570" s="7" t="str">
        <f>IF((OR('3_Defaults'!$F$25="Long Term Care Home",'3_Defaults'!$F$25="Retirement Home", '3_Defaults'!$F$25="Assisted Living Site")), '3_Defaults'!$E$25, "")</f>
        <v/>
      </c>
      <c r="Z570" s="7" t="str">
        <f>IFERROR(('3_Defaults'!$E$15),"")</f>
        <v/>
      </c>
    </row>
    <row r="571" spans="1:26" s="42" customFormat="1">
      <c r="A571" s="154"/>
      <c r="B571" s="155"/>
      <c r="C571" s="155"/>
      <c r="D571" s="156"/>
      <c r="E571" s="155"/>
      <c r="F571" s="8"/>
      <c r="G571" s="8"/>
      <c r="H571" s="8"/>
      <c r="I571" s="8"/>
      <c r="J571" s="8"/>
      <c r="K571" s="7">
        <f>'3_Defaults'!$D$45</f>
        <v>0</v>
      </c>
      <c r="L571" s="8"/>
      <c r="M571" s="8"/>
      <c r="N571" s="7"/>
      <c r="O571" s="7"/>
      <c r="P571" s="9"/>
      <c r="Q571" s="7"/>
      <c r="R571" s="9">
        <f>'3_Defaults'!$D$44</f>
        <v>0</v>
      </c>
      <c r="S571" s="9"/>
      <c r="T571" s="10"/>
      <c r="U571" s="7">
        <f>'3_Defaults'!$D$40</f>
        <v>0</v>
      </c>
      <c r="V571" s="7">
        <f>'3_Defaults'!$D$41</f>
        <v>0</v>
      </c>
      <c r="W571" s="8">
        <f>'3_Defaults'!$D$42</f>
        <v>0</v>
      </c>
      <c r="X571" s="8">
        <f>'3_Defaults'!$D$43</f>
        <v>0</v>
      </c>
      <c r="Y571" s="7" t="str">
        <f>IF((OR('3_Defaults'!$F$25="Long Term Care Home",'3_Defaults'!$F$25="Retirement Home", '3_Defaults'!$F$25="Assisted Living Site")), '3_Defaults'!$E$25, "")</f>
        <v/>
      </c>
      <c r="Z571" s="7" t="str">
        <f>IFERROR(('3_Defaults'!$E$15),"")</f>
        <v/>
      </c>
    </row>
    <row r="572" spans="1:26" s="42" customFormat="1">
      <c r="A572" s="154"/>
      <c r="B572" s="155"/>
      <c r="C572" s="155"/>
      <c r="D572" s="156"/>
      <c r="E572" s="155"/>
      <c r="F572" s="8"/>
      <c r="G572" s="8"/>
      <c r="H572" s="8"/>
      <c r="I572" s="8"/>
      <c r="J572" s="8"/>
      <c r="K572" s="7">
        <f>'3_Defaults'!$D$45</f>
        <v>0</v>
      </c>
      <c r="L572" s="8"/>
      <c r="M572" s="8"/>
      <c r="N572" s="7"/>
      <c r="O572" s="7"/>
      <c r="P572" s="9"/>
      <c r="Q572" s="7"/>
      <c r="R572" s="9">
        <f>'3_Defaults'!$D$44</f>
        <v>0</v>
      </c>
      <c r="S572" s="9"/>
      <c r="T572" s="10"/>
      <c r="U572" s="7">
        <f>'3_Defaults'!$D$40</f>
        <v>0</v>
      </c>
      <c r="V572" s="7">
        <f>'3_Defaults'!$D$41</f>
        <v>0</v>
      </c>
      <c r="W572" s="8">
        <f>'3_Defaults'!$D$42</f>
        <v>0</v>
      </c>
      <c r="X572" s="8">
        <f>'3_Defaults'!$D$43</f>
        <v>0</v>
      </c>
      <c r="Y572" s="7" t="str">
        <f>IF((OR('3_Defaults'!$F$25="Long Term Care Home",'3_Defaults'!$F$25="Retirement Home", '3_Defaults'!$F$25="Assisted Living Site")), '3_Defaults'!$E$25, "")</f>
        <v/>
      </c>
      <c r="Z572" s="7" t="str">
        <f>IFERROR(('3_Defaults'!$E$15),"")</f>
        <v/>
      </c>
    </row>
    <row r="573" spans="1:26" s="42" customFormat="1">
      <c r="A573" s="154"/>
      <c r="B573" s="155"/>
      <c r="C573" s="155"/>
      <c r="D573" s="156"/>
      <c r="E573" s="155"/>
      <c r="F573" s="8"/>
      <c r="G573" s="8"/>
      <c r="H573" s="8"/>
      <c r="I573" s="8"/>
      <c r="J573" s="8"/>
      <c r="K573" s="7">
        <f>'3_Defaults'!$D$45</f>
        <v>0</v>
      </c>
      <c r="L573" s="8"/>
      <c r="M573" s="8"/>
      <c r="N573" s="7"/>
      <c r="O573" s="7"/>
      <c r="P573" s="9"/>
      <c r="Q573" s="7"/>
      <c r="R573" s="9">
        <f>'3_Defaults'!$D$44</f>
        <v>0</v>
      </c>
      <c r="S573" s="9"/>
      <c r="T573" s="10"/>
      <c r="U573" s="7">
        <f>'3_Defaults'!$D$40</f>
        <v>0</v>
      </c>
      <c r="V573" s="7">
        <f>'3_Defaults'!$D$41</f>
        <v>0</v>
      </c>
      <c r="W573" s="8">
        <f>'3_Defaults'!$D$42</f>
        <v>0</v>
      </c>
      <c r="X573" s="8">
        <f>'3_Defaults'!$D$43</f>
        <v>0</v>
      </c>
      <c r="Y573" s="7" t="str">
        <f>IF((OR('3_Defaults'!$F$25="Long Term Care Home",'3_Defaults'!$F$25="Retirement Home", '3_Defaults'!$F$25="Assisted Living Site")), '3_Defaults'!$E$25, "")</f>
        <v/>
      </c>
      <c r="Z573" s="7" t="str">
        <f>IFERROR(('3_Defaults'!$E$15),"")</f>
        <v/>
      </c>
    </row>
    <row r="574" spans="1:26" s="42" customFormat="1">
      <c r="A574" s="154"/>
      <c r="B574" s="155"/>
      <c r="C574" s="155"/>
      <c r="D574" s="156"/>
      <c r="E574" s="155"/>
      <c r="F574" s="8"/>
      <c r="G574" s="8"/>
      <c r="H574" s="8"/>
      <c r="I574" s="8"/>
      <c r="J574" s="8"/>
      <c r="K574" s="7">
        <f>'3_Defaults'!$D$45</f>
        <v>0</v>
      </c>
      <c r="L574" s="8"/>
      <c r="M574" s="8"/>
      <c r="N574" s="7"/>
      <c r="O574" s="7"/>
      <c r="P574" s="9"/>
      <c r="Q574" s="7"/>
      <c r="R574" s="9">
        <f>'3_Defaults'!$D$44</f>
        <v>0</v>
      </c>
      <c r="S574" s="9"/>
      <c r="T574" s="10"/>
      <c r="U574" s="7">
        <f>'3_Defaults'!$D$40</f>
        <v>0</v>
      </c>
      <c r="V574" s="7">
        <f>'3_Defaults'!$D$41</f>
        <v>0</v>
      </c>
      <c r="W574" s="8">
        <f>'3_Defaults'!$D$42</f>
        <v>0</v>
      </c>
      <c r="X574" s="8">
        <f>'3_Defaults'!$D$43</f>
        <v>0</v>
      </c>
      <c r="Y574" s="7" t="str">
        <f>IF((OR('3_Defaults'!$F$25="Long Term Care Home",'3_Defaults'!$F$25="Retirement Home", '3_Defaults'!$F$25="Assisted Living Site")), '3_Defaults'!$E$25, "")</f>
        <v/>
      </c>
      <c r="Z574" s="7" t="str">
        <f>IFERROR(('3_Defaults'!$E$15),"")</f>
        <v/>
      </c>
    </row>
    <row r="575" spans="1:26" s="42" customFormat="1">
      <c r="A575" s="154"/>
      <c r="B575" s="155"/>
      <c r="C575" s="155"/>
      <c r="D575" s="156"/>
      <c r="E575" s="155"/>
      <c r="F575" s="8"/>
      <c r="G575" s="8"/>
      <c r="H575" s="8"/>
      <c r="I575" s="8"/>
      <c r="J575" s="8"/>
      <c r="K575" s="7">
        <f>'3_Defaults'!$D$45</f>
        <v>0</v>
      </c>
      <c r="L575" s="8"/>
      <c r="M575" s="8"/>
      <c r="N575" s="7"/>
      <c r="O575" s="7"/>
      <c r="P575" s="9"/>
      <c r="Q575" s="7"/>
      <c r="R575" s="9">
        <f>'3_Defaults'!$D$44</f>
        <v>0</v>
      </c>
      <c r="S575" s="9"/>
      <c r="T575" s="10"/>
      <c r="U575" s="7">
        <f>'3_Defaults'!$D$40</f>
        <v>0</v>
      </c>
      <c r="V575" s="7">
        <f>'3_Defaults'!$D$41</f>
        <v>0</v>
      </c>
      <c r="W575" s="8">
        <f>'3_Defaults'!$D$42</f>
        <v>0</v>
      </c>
      <c r="X575" s="8">
        <f>'3_Defaults'!$D$43</f>
        <v>0</v>
      </c>
      <c r="Y575" s="7" t="str">
        <f>IF((OR('3_Defaults'!$F$25="Long Term Care Home",'3_Defaults'!$F$25="Retirement Home", '3_Defaults'!$F$25="Assisted Living Site")), '3_Defaults'!$E$25, "")</f>
        <v/>
      </c>
      <c r="Z575" s="7" t="str">
        <f>IFERROR(('3_Defaults'!$E$15),"")</f>
        <v/>
      </c>
    </row>
    <row r="576" spans="1:26" s="42" customFormat="1">
      <c r="A576" s="154"/>
      <c r="B576" s="155"/>
      <c r="C576" s="155"/>
      <c r="D576" s="156"/>
      <c r="E576" s="155"/>
      <c r="F576" s="8"/>
      <c r="G576" s="8"/>
      <c r="H576" s="8"/>
      <c r="I576" s="8"/>
      <c r="J576" s="8"/>
      <c r="K576" s="7">
        <f>'3_Defaults'!$D$45</f>
        <v>0</v>
      </c>
      <c r="L576" s="8"/>
      <c r="M576" s="8"/>
      <c r="N576" s="7"/>
      <c r="O576" s="7"/>
      <c r="P576" s="9"/>
      <c r="Q576" s="7"/>
      <c r="R576" s="9">
        <f>'3_Defaults'!$D$44</f>
        <v>0</v>
      </c>
      <c r="S576" s="9"/>
      <c r="T576" s="10"/>
      <c r="U576" s="7">
        <f>'3_Defaults'!$D$40</f>
        <v>0</v>
      </c>
      <c r="V576" s="7">
        <f>'3_Defaults'!$D$41</f>
        <v>0</v>
      </c>
      <c r="W576" s="8">
        <f>'3_Defaults'!$D$42</f>
        <v>0</v>
      </c>
      <c r="X576" s="8">
        <f>'3_Defaults'!$D$43</f>
        <v>0</v>
      </c>
      <c r="Y576" s="7" t="str">
        <f>IF((OR('3_Defaults'!$F$25="Long Term Care Home",'3_Defaults'!$F$25="Retirement Home", '3_Defaults'!$F$25="Assisted Living Site")), '3_Defaults'!$E$25, "")</f>
        <v/>
      </c>
      <c r="Z576" s="7" t="str">
        <f>IFERROR(('3_Defaults'!$E$15),"")</f>
        <v/>
      </c>
    </row>
    <row r="577" spans="1:26" s="42" customFormat="1">
      <c r="A577" s="154"/>
      <c r="B577" s="155"/>
      <c r="C577" s="155"/>
      <c r="D577" s="156"/>
      <c r="E577" s="155"/>
      <c r="F577" s="8"/>
      <c r="G577" s="8"/>
      <c r="H577" s="8"/>
      <c r="I577" s="8"/>
      <c r="J577" s="8"/>
      <c r="K577" s="7">
        <f>'3_Defaults'!$D$45</f>
        <v>0</v>
      </c>
      <c r="L577" s="8"/>
      <c r="M577" s="8"/>
      <c r="N577" s="7"/>
      <c r="O577" s="7"/>
      <c r="P577" s="9"/>
      <c r="Q577" s="7"/>
      <c r="R577" s="9">
        <f>'3_Defaults'!$D$44</f>
        <v>0</v>
      </c>
      <c r="S577" s="9"/>
      <c r="T577" s="10"/>
      <c r="U577" s="7">
        <f>'3_Defaults'!$D$40</f>
        <v>0</v>
      </c>
      <c r="V577" s="7">
        <f>'3_Defaults'!$D$41</f>
        <v>0</v>
      </c>
      <c r="W577" s="8">
        <f>'3_Defaults'!$D$42</f>
        <v>0</v>
      </c>
      <c r="X577" s="8">
        <f>'3_Defaults'!$D$43</f>
        <v>0</v>
      </c>
      <c r="Y577" s="7" t="str">
        <f>IF((OR('3_Defaults'!$F$25="Long Term Care Home",'3_Defaults'!$F$25="Retirement Home", '3_Defaults'!$F$25="Assisted Living Site")), '3_Defaults'!$E$25, "")</f>
        <v/>
      </c>
      <c r="Z577" s="7" t="str">
        <f>IFERROR(('3_Defaults'!$E$15),"")</f>
        <v/>
      </c>
    </row>
    <row r="578" spans="1:26" s="42" customFormat="1">
      <c r="A578" s="154"/>
      <c r="B578" s="155"/>
      <c r="C578" s="155"/>
      <c r="D578" s="156"/>
      <c r="E578" s="155"/>
      <c r="F578" s="8"/>
      <c r="G578" s="8"/>
      <c r="H578" s="8"/>
      <c r="I578" s="8"/>
      <c r="J578" s="8"/>
      <c r="K578" s="7">
        <f>'3_Defaults'!$D$45</f>
        <v>0</v>
      </c>
      <c r="L578" s="8"/>
      <c r="M578" s="8"/>
      <c r="N578" s="7"/>
      <c r="O578" s="7"/>
      <c r="P578" s="9"/>
      <c r="Q578" s="7"/>
      <c r="R578" s="9">
        <f>'3_Defaults'!$D$44</f>
        <v>0</v>
      </c>
      <c r="S578" s="9"/>
      <c r="T578" s="10"/>
      <c r="U578" s="7">
        <f>'3_Defaults'!$D$40</f>
        <v>0</v>
      </c>
      <c r="V578" s="7">
        <f>'3_Defaults'!$D$41</f>
        <v>0</v>
      </c>
      <c r="W578" s="8">
        <f>'3_Defaults'!$D$42</f>
        <v>0</v>
      </c>
      <c r="X578" s="8">
        <f>'3_Defaults'!$D$43</f>
        <v>0</v>
      </c>
      <c r="Y578" s="7" t="str">
        <f>IF((OR('3_Defaults'!$F$25="Long Term Care Home",'3_Defaults'!$F$25="Retirement Home", '3_Defaults'!$F$25="Assisted Living Site")), '3_Defaults'!$E$25, "")</f>
        <v/>
      </c>
      <c r="Z578" s="7" t="str">
        <f>IFERROR(('3_Defaults'!$E$15),"")</f>
        <v/>
      </c>
    </row>
    <row r="579" spans="1:26" s="42" customFormat="1">
      <c r="A579" s="154"/>
      <c r="B579" s="155"/>
      <c r="C579" s="155"/>
      <c r="D579" s="156"/>
      <c r="E579" s="155"/>
      <c r="F579" s="8"/>
      <c r="G579" s="8"/>
      <c r="H579" s="8"/>
      <c r="I579" s="8"/>
      <c r="J579" s="8"/>
      <c r="K579" s="7">
        <f>'3_Defaults'!$D$45</f>
        <v>0</v>
      </c>
      <c r="L579" s="8"/>
      <c r="M579" s="8"/>
      <c r="N579" s="7"/>
      <c r="O579" s="7"/>
      <c r="P579" s="9"/>
      <c r="Q579" s="7"/>
      <c r="R579" s="9">
        <f>'3_Defaults'!$D$44</f>
        <v>0</v>
      </c>
      <c r="S579" s="9"/>
      <c r="T579" s="10"/>
      <c r="U579" s="7">
        <f>'3_Defaults'!$D$40</f>
        <v>0</v>
      </c>
      <c r="V579" s="7">
        <f>'3_Defaults'!$D$41</f>
        <v>0</v>
      </c>
      <c r="W579" s="8">
        <f>'3_Defaults'!$D$42</f>
        <v>0</v>
      </c>
      <c r="X579" s="8">
        <f>'3_Defaults'!$D$43</f>
        <v>0</v>
      </c>
      <c r="Y579" s="7" t="str">
        <f>IF((OR('3_Defaults'!$F$25="Long Term Care Home",'3_Defaults'!$F$25="Retirement Home", '3_Defaults'!$F$25="Assisted Living Site")), '3_Defaults'!$E$25, "")</f>
        <v/>
      </c>
      <c r="Z579" s="7" t="str">
        <f>IFERROR(('3_Defaults'!$E$15),"")</f>
        <v/>
      </c>
    </row>
    <row r="580" spans="1:26" s="42" customFormat="1">
      <c r="A580" s="154"/>
      <c r="B580" s="155"/>
      <c r="C580" s="155"/>
      <c r="D580" s="156"/>
      <c r="E580" s="155"/>
      <c r="F580" s="8"/>
      <c r="G580" s="8"/>
      <c r="H580" s="8"/>
      <c r="I580" s="8"/>
      <c r="J580" s="8"/>
      <c r="K580" s="7">
        <f>'3_Defaults'!$D$45</f>
        <v>0</v>
      </c>
      <c r="L580" s="8"/>
      <c r="M580" s="8"/>
      <c r="N580" s="7"/>
      <c r="O580" s="7"/>
      <c r="P580" s="9"/>
      <c r="Q580" s="7"/>
      <c r="R580" s="9">
        <f>'3_Defaults'!$D$44</f>
        <v>0</v>
      </c>
      <c r="S580" s="9"/>
      <c r="T580" s="10"/>
      <c r="U580" s="7">
        <f>'3_Defaults'!$D$40</f>
        <v>0</v>
      </c>
      <c r="V580" s="7">
        <f>'3_Defaults'!$D$41</f>
        <v>0</v>
      </c>
      <c r="W580" s="8">
        <f>'3_Defaults'!$D$42</f>
        <v>0</v>
      </c>
      <c r="X580" s="8">
        <f>'3_Defaults'!$D$43</f>
        <v>0</v>
      </c>
      <c r="Y580" s="7" t="str">
        <f>IF((OR('3_Defaults'!$F$25="Long Term Care Home",'3_Defaults'!$F$25="Retirement Home", '3_Defaults'!$F$25="Assisted Living Site")), '3_Defaults'!$E$25, "")</f>
        <v/>
      </c>
      <c r="Z580" s="7" t="str">
        <f>IFERROR(('3_Defaults'!$E$15),"")</f>
        <v/>
      </c>
    </row>
    <row r="581" spans="1:26" s="42" customFormat="1">
      <c r="A581" s="154"/>
      <c r="B581" s="155"/>
      <c r="C581" s="155"/>
      <c r="D581" s="156"/>
      <c r="E581" s="155"/>
      <c r="F581" s="8"/>
      <c r="G581" s="8"/>
      <c r="H581" s="8"/>
      <c r="I581" s="8"/>
      <c r="J581" s="8"/>
      <c r="K581" s="7">
        <f>'3_Defaults'!$D$45</f>
        <v>0</v>
      </c>
      <c r="L581" s="8"/>
      <c r="M581" s="8"/>
      <c r="N581" s="7"/>
      <c r="O581" s="7"/>
      <c r="P581" s="9"/>
      <c r="Q581" s="7"/>
      <c r="R581" s="9">
        <f>'3_Defaults'!$D$44</f>
        <v>0</v>
      </c>
      <c r="S581" s="9"/>
      <c r="T581" s="10"/>
      <c r="U581" s="7">
        <f>'3_Defaults'!$D$40</f>
        <v>0</v>
      </c>
      <c r="V581" s="7">
        <f>'3_Defaults'!$D$41</f>
        <v>0</v>
      </c>
      <c r="W581" s="8">
        <f>'3_Defaults'!$D$42</f>
        <v>0</v>
      </c>
      <c r="X581" s="8">
        <f>'3_Defaults'!$D$43</f>
        <v>0</v>
      </c>
      <c r="Y581" s="7" t="str">
        <f>IF((OR('3_Defaults'!$F$25="Long Term Care Home",'3_Defaults'!$F$25="Retirement Home", '3_Defaults'!$F$25="Assisted Living Site")), '3_Defaults'!$E$25, "")</f>
        <v/>
      </c>
      <c r="Z581" s="7" t="str">
        <f>IFERROR(('3_Defaults'!$E$15),"")</f>
        <v/>
      </c>
    </row>
    <row r="582" spans="1:26" s="42" customFormat="1">
      <c r="A582" s="154"/>
      <c r="B582" s="155"/>
      <c r="C582" s="155"/>
      <c r="D582" s="156"/>
      <c r="E582" s="155"/>
      <c r="F582" s="8"/>
      <c r="G582" s="8"/>
      <c r="H582" s="8"/>
      <c r="I582" s="8"/>
      <c r="J582" s="8"/>
      <c r="K582" s="7">
        <f>'3_Defaults'!$D$45</f>
        <v>0</v>
      </c>
      <c r="L582" s="8"/>
      <c r="M582" s="8"/>
      <c r="N582" s="7"/>
      <c r="O582" s="7"/>
      <c r="P582" s="9"/>
      <c r="Q582" s="7"/>
      <c r="R582" s="9">
        <f>'3_Defaults'!$D$44</f>
        <v>0</v>
      </c>
      <c r="S582" s="9"/>
      <c r="T582" s="10"/>
      <c r="U582" s="7">
        <f>'3_Defaults'!$D$40</f>
        <v>0</v>
      </c>
      <c r="V582" s="7">
        <f>'3_Defaults'!$D$41</f>
        <v>0</v>
      </c>
      <c r="W582" s="8">
        <f>'3_Defaults'!$D$42</f>
        <v>0</v>
      </c>
      <c r="X582" s="8">
        <f>'3_Defaults'!$D$43</f>
        <v>0</v>
      </c>
      <c r="Y582" s="7" t="str">
        <f>IF((OR('3_Defaults'!$F$25="Long Term Care Home",'3_Defaults'!$F$25="Retirement Home", '3_Defaults'!$F$25="Assisted Living Site")), '3_Defaults'!$E$25, "")</f>
        <v/>
      </c>
      <c r="Z582" s="7" t="str">
        <f>IFERROR(('3_Defaults'!$E$15),"")</f>
        <v/>
      </c>
    </row>
    <row r="583" spans="1:26" s="42" customFormat="1">
      <c r="A583" s="154"/>
      <c r="B583" s="155"/>
      <c r="C583" s="155"/>
      <c r="D583" s="156"/>
      <c r="E583" s="155"/>
      <c r="F583" s="8"/>
      <c r="G583" s="8"/>
      <c r="H583" s="8"/>
      <c r="I583" s="8"/>
      <c r="J583" s="8"/>
      <c r="K583" s="7">
        <f>'3_Defaults'!$D$45</f>
        <v>0</v>
      </c>
      <c r="L583" s="8"/>
      <c r="M583" s="8"/>
      <c r="N583" s="7"/>
      <c r="O583" s="7"/>
      <c r="P583" s="9"/>
      <c r="Q583" s="7"/>
      <c r="R583" s="9">
        <f>'3_Defaults'!$D$44</f>
        <v>0</v>
      </c>
      <c r="S583" s="9"/>
      <c r="T583" s="10"/>
      <c r="U583" s="7">
        <f>'3_Defaults'!$D$40</f>
        <v>0</v>
      </c>
      <c r="V583" s="7">
        <f>'3_Defaults'!$D$41</f>
        <v>0</v>
      </c>
      <c r="W583" s="8">
        <f>'3_Defaults'!$D$42</f>
        <v>0</v>
      </c>
      <c r="X583" s="8">
        <f>'3_Defaults'!$D$43</f>
        <v>0</v>
      </c>
      <c r="Y583" s="7" t="str">
        <f>IF((OR('3_Defaults'!$F$25="Long Term Care Home",'3_Defaults'!$F$25="Retirement Home", '3_Defaults'!$F$25="Assisted Living Site")), '3_Defaults'!$E$25, "")</f>
        <v/>
      </c>
      <c r="Z583" s="7" t="str">
        <f>IFERROR(('3_Defaults'!$E$15),"")</f>
        <v/>
      </c>
    </row>
    <row r="584" spans="1:26" s="42" customFormat="1">
      <c r="A584" s="154"/>
      <c r="B584" s="155"/>
      <c r="C584" s="155"/>
      <c r="D584" s="156"/>
      <c r="E584" s="155"/>
      <c r="F584" s="8"/>
      <c r="G584" s="8"/>
      <c r="H584" s="8"/>
      <c r="I584" s="8"/>
      <c r="J584" s="8"/>
      <c r="K584" s="7">
        <f>'3_Defaults'!$D$45</f>
        <v>0</v>
      </c>
      <c r="L584" s="8"/>
      <c r="M584" s="8"/>
      <c r="N584" s="7"/>
      <c r="O584" s="7"/>
      <c r="P584" s="9"/>
      <c r="Q584" s="7"/>
      <c r="R584" s="9">
        <f>'3_Defaults'!$D$44</f>
        <v>0</v>
      </c>
      <c r="S584" s="9"/>
      <c r="T584" s="10"/>
      <c r="U584" s="7">
        <f>'3_Defaults'!$D$40</f>
        <v>0</v>
      </c>
      <c r="V584" s="7">
        <f>'3_Defaults'!$D$41</f>
        <v>0</v>
      </c>
      <c r="W584" s="8">
        <f>'3_Defaults'!$D$42</f>
        <v>0</v>
      </c>
      <c r="X584" s="8">
        <f>'3_Defaults'!$D$43</f>
        <v>0</v>
      </c>
      <c r="Y584" s="7" t="str">
        <f>IF((OR('3_Defaults'!$F$25="Long Term Care Home",'3_Defaults'!$F$25="Retirement Home", '3_Defaults'!$F$25="Assisted Living Site")), '3_Defaults'!$E$25, "")</f>
        <v/>
      </c>
      <c r="Z584" s="7" t="str">
        <f>IFERROR(('3_Defaults'!$E$15),"")</f>
        <v/>
      </c>
    </row>
    <row r="585" spans="1:26" s="42" customFormat="1">
      <c r="A585" s="154"/>
      <c r="B585" s="155"/>
      <c r="C585" s="155"/>
      <c r="D585" s="156"/>
      <c r="E585" s="155"/>
      <c r="F585" s="8"/>
      <c r="G585" s="8"/>
      <c r="H585" s="8"/>
      <c r="I585" s="8"/>
      <c r="J585" s="8"/>
      <c r="K585" s="7">
        <f>'3_Defaults'!$D$45</f>
        <v>0</v>
      </c>
      <c r="L585" s="8"/>
      <c r="M585" s="8"/>
      <c r="N585" s="7"/>
      <c r="O585" s="7"/>
      <c r="P585" s="9"/>
      <c r="Q585" s="7"/>
      <c r="R585" s="9">
        <f>'3_Defaults'!$D$44</f>
        <v>0</v>
      </c>
      <c r="S585" s="9"/>
      <c r="T585" s="10"/>
      <c r="U585" s="7">
        <f>'3_Defaults'!$D$40</f>
        <v>0</v>
      </c>
      <c r="V585" s="7">
        <f>'3_Defaults'!$D$41</f>
        <v>0</v>
      </c>
      <c r="W585" s="8">
        <f>'3_Defaults'!$D$42</f>
        <v>0</v>
      </c>
      <c r="X585" s="8">
        <f>'3_Defaults'!$D$43</f>
        <v>0</v>
      </c>
      <c r="Y585" s="7" t="str">
        <f>IF((OR('3_Defaults'!$F$25="Long Term Care Home",'3_Defaults'!$F$25="Retirement Home", '3_Defaults'!$F$25="Assisted Living Site")), '3_Defaults'!$E$25, "")</f>
        <v/>
      </c>
      <c r="Z585" s="7" t="str">
        <f>IFERROR(('3_Defaults'!$E$15),"")</f>
        <v/>
      </c>
    </row>
    <row r="586" spans="1:26" s="42" customFormat="1">
      <c r="A586" s="154"/>
      <c r="B586" s="155"/>
      <c r="C586" s="155"/>
      <c r="D586" s="156"/>
      <c r="E586" s="155"/>
      <c r="F586" s="8"/>
      <c r="G586" s="8"/>
      <c r="H586" s="8"/>
      <c r="I586" s="8"/>
      <c r="J586" s="8"/>
      <c r="K586" s="7">
        <f>'3_Defaults'!$D$45</f>
        <v>0</v>
      </c>
      <c r="L586" s="8"/>
      <c r="M586" s="8"/>
      <c r="N586" s="7"/>
      <c r="O586" s="7"/>
      <c r="P586" s="9"/>
      <c r="Q586" s="7"/>
      <c r="R586" s="9">
        <f>'3_Defaults'!$D$44</f>
        <v>0</v>
      </c>
      <c r="S586" s="9"/>
      <c r="T586" s="10"/>
      <c r="U586" s="7">
        <f>'3_Defaults'!$D$40</f>
        <v>0</v>
      </c>
      <c r="V586" s="7">
        <f>'3_Defaults'!$D$41</f>
        <v>0</v>
      </c>
      <c r="W586" s="8">
        <f>'3_Defaults'!$D$42</f>
        <v>0</v>
      </c>
      <c r="X586" s="8">
        <f>'3_Defaults'!$D$43</f>
        <v>0</v>
      </c>
      <c r="Y586" s="7" t="str">
        <f>IF((OR('3_Defaults'!$F$25="Long Term Care Home",'3_Defaults'!$F$25="Retirement Home", '3_Defaults'!$F$25="Assisted Living Site")), '3_Defaults'!$E$25, "")</f>
        <v/>
      </c>
      <c r="Z586" s="7" t="str">
        <f>IFERROR(('3_Defaults'!$E$15),"")</f>
        <v/>
      </c>
    </row>
    <row r="587" spans="1:26" s="42" customFormat="1">
      <c r="A587" s="154"/>
      <c r="B587" s="155"/>
      <c r="C587" s="155"/>
      <c r="D587" s="156"/>
      <c r="E587" s="155"/>
      <c r="F587" s="8"/>
      <c r="G587" s="8"/>
      <c r="H587" s="8"/>
      <c r="I587" s="8"/>
      <c r="J587" s="8"/>
      <c r="K587" s="7">
        <f>'3_Defaults'!$D$45</f>
        <v>0</v>
      </c>
      <c r="L587" s="8"/>
      <c r="M587" s="8"/>
      <c r="N587" s="7"/>
      <c r="O587" s="7"/>
      <c r="P587" s="9"/>
      <c r="Q587" s="7"/>
      <c r="R587" s="9">
        <f>'3_Defaults'!$D$44</f>
        <v>0</v>
      </c>
      <c r="S587" s="9"/>
      <c r="T587" s="10"/>
      <c r="U587" s="7">
        <f>'3_Defaults'!$D$40</f>
        <v>0</v>
      </c>
      <c r="V587" s="7">
        <f>'3_Defaults'!$D$41</f>
        <v>0</v>
      </c>
      <c r="W587" s="8">
        <f>'3_Defaults'!$D$42</f>
        <v>0</v>
      </c>
      <c r="X587" s="8">
        <f>'3_Defaults'!$D$43</f>
        <v>0</v>
      </c>
      <c r="Y587" s="7" t="str">
        <f>IF((OR('3_Defaults'!$F$25="Long Term Care Home",'3_Defaults'!$F$25="Retirement Home", '3_Defaults'!$F$25="Assisted Living Site")), '3_Defaults'!$E$25, "")</f>
        <v/>
      </c>
      <c r="Z587" s="7" t="str">
        <f>IFERROR(('3_Defaults'!$E$15),"")</f>
        <v/>
      </c>
    </row>
    <row r="588" spans="1:26" s="42" customFormat="1">
      <c r="A588" s="154"/>
      <c r="B588" s="155"/>
      <c r="C588" s="155"/>
      <c r="D588" s="156"/>
      <c r="E588" s="155"/>
      <c r="F588" s="8"/>
      <c r="G588" s="8"/>
      <c r="H588" s="8"/>
      <c r="I588" s="8"/>
      <c r="J588" s="8"/>
      <c r="K588" s="7">
        <f>'3_Defaults'!$D$45</f>
        <v>0</v>
      </c>
      <c r="L588" s="8"/>
      <c r="M588" s="8"/>
      <c r="N588" s="7"/>
      <c r="O588" s="7"/>
      <c r="P588" s="9"/>
      <c r="Q588" s="7"/>
      <c r="R588" s="9">
        <f>'3_Defaults'!$D$44</f>
        <v>0</v>
      </c>
      <c r="S588" s="9"/>
      <c r="T588" s="10"/>
      <c r="U588" s="7">
        <f>'3_Defaults'!$D$40</f>
        <v>0</v>
      </c>
      <c r="V588" s="7">
        <f>'3_Defaults'!$D$41</f>
        <v>0</v>
      </c>
      <c r="W588" s="8">
        <f>'3_Defaults'!$D$42</f>
        <v>0</v>
      </c>
      <c r="X588" s="8">
        <f>'3_Defaults'!$D$43</f>
        <v>0</v>
      </c>
      <c r="Y588" s="7" t="str">
        <f>IF((OR('3_Defaults'!$F$25="Long Term Care Home",'3_Defaults'!$F$25="Retirement Home", '3_Defaults'!$F$25="Assisted Living Site")), '3_Defaults'!$E$25, "")</f>
        <v/>
      </c>
      <c r="Z588" s="7" t="str">
        <f>IFERROR(('3_Defaults'!$E$15),"")</f>
        <v/>
      </c>
    </row>
    <row r="589" spans="1:26" s="42" customFormat="1">
      <c r="A589" s="154"/>
      <c r="B589" s="155"/>
      <c r="C589" s="155"/>
      <c r="D589" s="156"/>
      <c r="E589" s="155"/>
      <c r="F589" s="8"/>
      <c r="G589" s="8"/>
      <c r="H589" s="8"/>
      <c r="I589" s="8"/>
      <c r="J589" s="8"/>
      <c r="K589" s="7">
        <f>'3_Defaults'!$D$45</f>
        <v>0</v>
      </c>
      <c r="L589" s="8"/>
      <c r="M589" s="8"/>
      <c r="N589" s="7"/>
      <c r="O589" s="7"/>
      <c r="P589" s="9"/>
      <c r="Q589" s="7"/>
      <c r="R589" s="9">
        <f>'3_Defaults'!$D$44</f>
        <v>0</v>
      </c>
      <c r="S589" s="9"/>
      <c r="T589" s="10"/>
      <c r="U589" s="7">
        <f>'3_Defaults'!$D$40</f>
        <v>0</v>
      </c>
      <c r="V589" s="7">
        <f>'3_Defaults'!$D$41</f>
        <v>0</v>
      </c>
      <c r="W589" s="8">
        <f>'3_Defaults'!$D$42</f>
        <v>0</v>
      </c>
      <c r="X589" s="8">
        <f>'3_Defaults'!$D$43</f>
        <v>0</v>
      </c>
      <c r="Y589" s="7" t="str">
        <f>IF((OR('3_Defaults'!$F$25="Long Term Care Home",'3_Defaults'!$F$25="Retirement Home", '3_Defaults'!$F$25="Assisted Living Site")), '3_Defaults'!$E$25, "")</f>
        <v/>
      </c>
      <c r="Z589" s="7" t="str">
        <f>IFERROR(('3_Defaults'!$E$15),"")</f>
        <v/>
      </c>
    </row>
    <row r="590" spans="1:26" s="42" customFormat="1">
      <c r="A590" s="154"/>
      <c r="B590" s="155"/>
      <c r="C590" s="155"/>
      <c r="D590" s="156"/>
      <c r="E590" s="155"/>
      <c r="F590" s="8"/>
      <c r="G590" s="8"/>
      <c r="H590" s="8"/>
      <c r="I590" s="8"/>
      <c r="J590" s="8"/>
      <c r="K590" s="7">
        <f>'3_Defaults'!$D$45</f>
        <v>0</v>
      </c>
      <c r="L590" s="8"/>
      <c r="M590" s="8"/>
      <c r="N590" s="7"/>
      <c r="O590" s="7"/>
      <c r="P590" s="9"/>
      <c r="Q590" s="7"/>
      <c r="R590" s="9">
        <f>'3_Defaults'!$D$44</f>
        <v>0</v>
      </c>
      <c r="S590" s="9"/>
      <c r="T590" s="10"/>
      <c r="U590" s="7">
        <f>'3_Defaults'!$D$40</f>
        <v>0</v>
      </c>
      <c r="V590" s="7">
        <f>'3_Defaults'!$D$41</f>
        <v>0</v>
      </c>
      <c r="W590" s="8">
        <f>'3_Defaults'!$D$42</f>
        <v>0</v>
      </c>
      <c r="X590" s="8">
        <f>'3_Defaults'!$D$43</f>
        <v>0</v>
      </c>
      <c r="Y590" s="7" t="str">
        <f>IF((OR('3_Defaults'!$F$25="Long Term Care Home",'3_Defaults'!$F$25="Retirement Home", '3_Defaults'!$F$25="Assisted Living Site")), '3_Defaults'!$E$25, "")</f>
        <v/>
      </c>
      <c r="Z590" s="7" t="str">
        <f>IFERROR(('3_Defaults'!$E$15),"")</f>
        <v/>
      </c>
    </row>
    <row r="591" spans="1:26" s="42" customFormat="1">
      <c r="A591" s="154"/>
      <c r="B591" s="155"/>
      <c r="C591" s="155"/>
      <c r="D591" s="156"/>
      <c r="E591" s="155"/>
      <c r="F591" s="8"/>
      <c r="G591" s="8"/>
      <c r="H591" s="8"/>
      <c r="I591" s="8"/>
      <c r="J591" s="8"/>
      <c r="K591" s="7">
        <f>'3_Defaults'!$D$45</f>
        <v>0</v>
      </c>
      <c r="L591" s="8"/>
      <c r="M591" s="8"/>
      <c r="N591" s="7"/>
      <c r="O591" s="7"/>
      <c r="P591" s="9"/>
      <c r="Q591" s="7"/>
      <c r="R591" s="9">
        <f>'3_Defaults'!$D$44</f>
        <v>0</v>
      </c>
      <c r="S591" s="9"/>
      <c r="T591" s="10"/>
      <c r="U591" s="7">
        <f>'3_Defaults'!$D$40</f>
        <v>0</v>
      </c>
      <c r="V591" s="7">
        <f>'3_Defaults'!$D$41</f>
        <v>0</v>
      </c>
      <c r="W591" s="8">
        <f>'3_Defaults'!$D$42</f>
        <v>0</v>
      </c>
      <c r="X591" s="8">
        <f>'3_Defaults'!$D$43</f>
        <v>0</v>
      </c>
      <c r="Y591" s="7" t="str">
        <f>IF((OR('3_Defaults'!$F$25="Long Term Care Home",'3_Defaults'!$F$25="Retirement Home", '3_Defaults'!$F$25="Assisted Living Site")), '3_Defaults'!$E$25, "")</f>
        <v/>
      </c>
      <c r="Z591" s="7" t="str">
        <f>IFERROR(('3_Defaults'!$E$15),"")</f>
        <v/>
      </c>
    </row>
    <row r="592" spans="1:26" s="42" customFormat="1">
      <c r="A592" s="154"/>
      <c r="B592" s="155"/>
      <c r="C592" s="155"/>
      <c r="D592" s="156"/>
      <c r="E592" s="155"/>
      <c r="F592" s="8"/>
      <c r="G592" s="8"/>
      <c r="H592" s="8"/>
      <c r="I592" s="8"/>
      <c r="J592" s="8"/>
      <c r="K592" s="7">
        <f>'3_Defaults'!$D$45</f>
        <v>0</v>
      </c>
      <c r="L592" s="8"/>
      <c r="M592" s="8"/>
      <c r="N592" s="7"/>
      <c r="O592" s="7"/>
      <c r="P592" s="9"/>
      <c r="Q592" s="7"/>
      <c r="R592" s="9">
        <f>'3_Defaults'!$D$44</f>
        <v>0</v>
      </c>
      <c r="S592" s="9"/>
      <c r="T592" s="10"/>
      <c r="U592" s="7">
        <f>'3_Defaults'!$D$40</f>
        <v>0</v>
      </c>
      <c r="V592" s="7">
        <f>'3_Defaults'!$D$41</f>
        <v>0</v>
      </c>
      <c r="W592" s="8">
        <f>'3_Defaults'!$D$42</f>
        <v>0</v>
      </c>
      <c r="X592" s="8">
        <f>'3_Defaults'!$D$43</f>
        <v>0</v>
      </c>
      <c r="Y592" s="7" t="str">
        <f>IF((OR('3_Defaults'!$F$25="Long Term Care Home",'3_Defaults'!$F$25="Retirement Home", '3_Defaults'!$F$25="Assisted Living Site")), '3_Defaults'!$E$25, "")</f>
        <v/>
      </c>
      <c r="Z592" s="7" t="str">
        <f>IFERROR(('3_Defaults'!$E$15),"")</f>
        <v/>
      </c>
    </row>
    <row r="593" spans="1:26" s="42" customFormat="1">
      <c r="A593" s="154"/>
      <c r="B593" s="155"/>
      <c r="C593" s="155"/>
      <c r="D593" s="156"/>
      <c r="E593" s="155"/>
      <c r="F593" s="8"/>
      <c r="G593" s="8"/>
      <c r="H593" s="8"/>
      <c r="I593" s="8"/>
      <c r="J593" s="8"/>
      <c r="K593" s="7">
        <f>'3_Defaults'!$D$45</f>
        <v>0</v>
      </c>
      <c r="L593" s="8"/>
      <c r="M593" s="8"/>
      <c r="N593" s="7"/>
      <c r="O593" s="7"/>
      <c r="P593" s="9"/>
      <c r="Q593" s="7"/>
      <c r="R593" s="9">
        <f>'3_Defaults'!$D$44</f>
        <v>0</v>
      </c>
      <c r="S593" s="9"/>
      <c r="T593" s="10"/>
      <c r="U593" s="7">
        <f>'3_Defaults'!$D$40</f>
        <v>0</v>
      </c>
      <c r="V593" s="7">
        <f>'3_Defaults'!$D$41</f>
        <v>0</v>
      </c>
      <c r="W593" s="8">
        <f>'3_Defaults'!$D$42</f>
        <v>0</v>
      </c>
      <c r="X593" s="8">
        <f>'3_Defaults'!$D$43</f>
        <v>0</v>
      </c>
      <c r="Y593" s="7" t="str">
        <f>IF((OR('3_Defaults'!$F$25="Long Term Care Home",'3_Defaults'!$F$25="Retirement Home", '3_Defaults'!$F$25="Assisted Living Site")), '3_Defaults'!$E$25, "")</f>
        <v/>
      </c>
      <c r="Z593" s="7" t="str">
        <f>IFERROR(('3_Defaults'!$E$15),"")</f>
        <v/>
      </c>
    </row>
    <row r="594" spans="1:26" s="42" customFormat="1">
      <c r="A594" s="154"/>
      <c r="B594" s="155"/>
      <c r="C594" s="155"/>
      <c r="D594" s="156"/>
      <c r="E594" s="155"/>
      <c r="F594" s="8"/>
      <c r="G594" s="8"/>
      <c r="H594" s="8"/>
      <c r="I594" s="8"/>
      <c r="J594" s="8"/>
      <c r="K594" s="7">
        <f>'3_Defaults'!$D$45</f>
        <v>0</v>
      </c>
      <c r="L594" s="8"/>
      <c r="M594" s="8"/>
      <c r="N594" s="7"/>
      <c r="O594" s="7"/>
      <c r="P594" s="9"/>
      <c r="Q594" s="7"/>
      <c r="R594" s="9">
        <f>'3_Defaults'!$D$44</f>
        <v>0</v>
      </c>
      <c r="S594" s="9"/>
      <c r="T594" s="10"/>
      <c r="U594" s="7">
        <f>'3_Defaults'!$D$40</f>
        <v>0</v>
      </c>
      <c r="V594" s="7">
        <f>'3_Defaults'!$D$41</f>
        <v>0</v>
      </c>
      <c r="W594" s="8">
        <f>'3_Defaults'!$D$42</f>
        <v>0</v>
      </c>
      <c r="X594" s="8">
        <f>'3_Defaults'!$D$43</f>
        <v>0</v>
      </c>
      <c r="Y594" s="7" t="str">
        <f>IF((OR('3_Defaults'!$F$25="Long Term Care Home",'3_Defaults'!$F$25="Retirement Home", '3_Defaults'!$F$25="Assisted Living Site")), '3_Defaults'!$E$25, "")</f>
        <v/>
      </c>
      <c r="Z594" s="7" t="str">
        <f>IFERROR(('3_Defaults'!$E$15),"")</f>
        <v/>
      </c>
    </row>
    <row r="595" spans="1:26" s="42" customFormat="1">
      <c r="A595" s="154"/>
      <c r="B595" s="155"/>
      <c r="C595" s="155"/>
      <c r="D595" s="156"/>
      <c r="E595" s="155"/>
      <c r="F595" s="8"/>
      <c r="G595" s="8"/>
      <c r="H595" s="8"/>
      <c r="I595" s="8"/>
      <c r="J595" s="8"/>
      <c r="K595" s="7">
        <f>'3_Defaults'!$D$45</f>
        <v>0</v>
      </c>
      <c r="L595" s="8"/>
      <c r="M595" s="8"/>
      <c r="N595" s="7"/>
      <c r="O595" s="7"/>
      <c r="P595" s="9"/>
      <c r="Q595" s="7"/>
      <c r="R595" s="9">
        <f>'3_Defaults'!$D$44</f>
        <v>0</v>
      </c>
      <c r="S595" s="9"/>
      <c r="T595" s="10"/>
      <c r="U595" s="7">
        <f>'3_Defaults'!$D$40</f>
        <v>0</v>
      </c>
      <c r="V595" s="7">
        <f>'3_Defaults'!$D$41</f>
        <v>0</v>
      </c>
      <c r="W595" s="8">
        <f>'3_Defaults'!$D$42</f>
        <v>0</v>
      </c>
      <c r="X595" s="8">
        <f>'3_Defaults'!$D$43</f>
        <v>0</v>
      </c>
      <c r="Y595" s="7" t="str">
        <f>IF((OR('3_Defaults'!$F$25="Long Term Care Home",'3_Defaults'!$F$25="Retirement Home", '3_Defaults'!$F$25="Assisted Living Site")), '3_Defaults'!$E$25, "")</f>
        <v/>
      </c>
      <c r="Z595" s="7" t="str">
        <f>IFERROR(('3_Defaults'!$E$15),"")</f>
        <v/>
      </c>
    </row>
    <row r="596" spans="1:26" s="42" customFormat="1">
      <c r="A596" s="154"/>
      <c r="B596" s="155"/>
      <c r="C596" s="155"/>
      <c r="D596" s="156"/>
      <c r="E596" s="155"/>
      <c r="F596" s="8"/>
      <c r="G596" s="8"/>
      <c r="H596" s="8"/>
      <c r="I596" s="8"/>
      <c r="J596" s="8"/>
      <c r="K596" s="7">
        <f>'3_Defaults'!$D$45</f>
        <v>0</v>
      </c>
      <c r="L596" s="8"/>
      <c r="M596" s="8"/>
      <c r="N596" s="7"/>
      <c r="O596" s="7"/>
      <c r="P596" s="9"/>
      <c r="Q596" s="7"/>
      <c r="R596" s="9">
        <f>'3_Defaults'!$D$44</f>
        <v>0</v>
      </c>
      <c r="S596" s="9"/>
      <c r="T596" s="10"/>
      <c r="U596" s="7">
        <f>'3_Defaults'!$D$40</f>
        <v>0</v>
      </c>
      <c r="V596" s="7">
        <f>'3_Defaults'!$D$41</f>
        <v>0</v>
      </c>
      <c r="W596" s="8">
        <f>'3_Defaults'!$D$42</f>
        <v>0</v>
      </c>
      <c r="X596" s="8">
        <f>'3_Defaults'!$D$43</f>
        <v>0</v>
      </c>
      <c r="Y596" s="7" t="str">
        <f>IF((OR('3_Defaults'!$F$25="Long Term Care Home",'3_Defaults'!$F$25="Retirement Home", '3_Defaults'!$F$25="Assisted Living Site")), '3_Defaults'!$E$25, "")</f>
        <v/>
      </c>
      <c r="Z596" s="7" t="str">
        <f>IFERROR(('3_Defaults'!$E$15),"")</f>
        <v/>
      </c>
    </row>
    <row r="597" spans="1:26" s="42" customFormat="1">
      <c r="A597" s="154"/>
      <c r="B597" s="155"/>
      <c r="C597" s="155"/>
      <c r="D597" s="156"/>
      <c r="E597" s="155"/>
      <c r="F597" s="8"/>
      <c r="G597" s="8"/>
      <c r="H597" s="8"/>
      <c r="I597" s="8"/>
      <c r="J597" s="8"/>
      <c r="K597" s="7">
        <f>'3_Defaults'!$D$45</f>
        <v>0</v>
      </c>
      <c r="L597" s="8"/>
      <c r="M597" s="8"/>
      <c r="N597" s="7"/>
      <c r="O597" s="7"/>
      <c r="P597" s="9"/>
      <c r="Q597" s="7"/>
      <c r="R597" s="9">
        <f>'3_Defaults'!$D$44</f>
        <v>0</v>
      </c>
      <c r="S597" s="9"/>
      <c r="T597" s="10"/>
      <c r="U597" s="7">
        <f>'3_Defaults'!$D$40</f>
        <v>0</v>
      </c>
      <c r="V597" s="7">
        <f>'3_Defaults'!$D$41</f>
        <v>0</v>
      </c>
      <c r="W597" s="8">
        <f>'3_Defaults'!$D$42</f>
        <v>0</v>
      </c>
      <c r="X597" s="8">
        <f>'3_Defaults'!$D$43</f>
        <v>0</v>
      </c>
      <c r="Y597" s="7" t="str">
        <f>IF((OR('3_Defaults'!$F$25="Long Term Care Home",'3_Defaults'!$F$25="Retirement Home", '3_Defaults'!$F$25="Assisted Living Site")), '3_Defaults'!$E$25, "")</f>
        <v/>
      </c>
      <c r="Z597" s="7" t="str">
        <f>IFERROR(('3_Defaults'!$E$15),"")</f>
        <v/>
      </c>
    </row>
    <row r="598" spans="1:26" s="42" customFormat="1">
      <c r="A598" s="154"/>
      <c r="B598" s="155"/>
      <c r="C598" s="155"/>
      <c r="D598" s="156"/>
      <c r="E598" s="155"/>
      <c r="F598" s="8"/>
      <c r="G598" s="8"/>
      <c r="H598" s="8"/>
      <c r="I598" s="8"/>
      <c r="J598" s="8"/>
      <c r="K598" s="7">
        <f>'3_Defaults'!$D$45</f>
        <v>0</v>
      </c>
      <c r="L598" s="8"/>
      <c r="M598" s="8"/>
      <c r="N598" s="7"/>
      <c r="O598" s="7"/>
      <c r="P598" s="9"/>
      <c r="Q598" s="7"/>
      <c r="R598" s="9">
        <f>'3_Defaults'!$D$44</f>
        <v>0</v>
      </c>
      <c r="S598" s="9"/>
      <c r="T598" s="10"/>
      <c r="U598" s="7">
        <f>'3_Defaults'!$D$40</f>
        <v>0</v>
      </c>
      <c r="V598" s="7">
        <f>'3_Defaults'!$D$41</f>
        <v>0</v>
      </c>
      <c r="W598" s="8">
        <f>'3_Defaults'!$D$42</f>
        <v>0</v>
      </c>
      <c r="X598" s="8">
        <f>'3_Defaults'!$D$43</f>
        <v>0</v>
      </c>
      <c r="Y598" s="7" t="str">
        <f>IF((OR('3_Defaults'!$F$25="Long Term Care Home",'3_Defaults'!$F$25="Retirement Home", '3_Defaults'!$F$25="Assisted Living Site")), '3_Defaults'!$E$25, "")</f>
        <v/>
      </c>
      <c r="Z598" s="7" t="str">
        <f>IFERROR(('3_Defaults'!$E$15),"")</f>
        <v/>
      </c>
    </row>
    <row r="599" spans="1:26" s="42" customFormat="1">
      <c r="A599" s="154"/>
      <c r="B599" s="155"/>
      <c r="C599" s="155"/>
      <c r="D599" s="156"/>
      <c r="E599" s="155"/>
      <c r="F599" s="8"/>
      <c r="G599" s="8"/>
      <c r="H599" s="8"/>
      <c r="I599" s="8"/>
      <c r="J599" s="8"/>
      <c r="K599" s="7">
        <f>'3_Defaults'!$D$45</f>
        <v>0</v>
      </c>
      <c r="L599" s="8"/>
      <c r="M599" s="8"/>
      <c r="N599" s="7"/>
      <c r="O599" s="7"/>
      <c r="P599" s="9"/>
      <c r="Q599" s="7"/>
      <c r="R599" s="9">
        <f>'3_Defaults'!$D$44</f>
        <v>0</v>
      </c>
      <c r="S599" s="9"/>
      <c r="T599" s="10"/>
      <c r="U599" s="7">
        <f>'3_Defaults'!$D$40</f>
        <v>0</v>
      </c>
      <c r="V599" s="7">
        <f>'3_Defaults'!$D$41</f>
        <v>0</v>
      </c>
      <c r="W599" s="8">
        <f>'3_Defaults'!$D$42</f>
        <v>0</v>
      </c>
      <c r="X599" s="8">
        <f>'3_Defaults'!$D$43</f>
        <v>0</v>
      </c>
      <c r="Y599" s="7" t="str">
        <f>IF((OR('3_Defaults'!$F$25="Long Term Care Home",'3_Defaults'!$F$25="Retirement Home", '3_Defaults'!$F$25="Assisted Living Site")), '3_Defaults'!$E$25, "")</f>
        <v/>
      </c>
      <c r="Z599" s="7" t="str">
        <f>IFERROR(('3_Defaults'!$E$15),"")</f>
        <v/>
      </c>
    </row>
    <row r="600" spans="1:26" s="42" customFormat="1">
      <c r="A600" s="154"/>
      <c r="B600" s="155"/>
      <c r="C600" s="155"/>
      <c r="D600" s="156"/>
      <c r="E600" s="155"/>
      <c r="F600" s="8"/>
      <c r="G600" s="8"/>
      <c r="H600" s="8"/>
      <c r="I600" s="8"/>
      <c r="J600" s="8"/>
      <c r="K600" s="7">
        <f>'3_Defaults'!$D$45</f>
        <v>0</v>
      </c>
      <c r="L600" s="8"/>
      <c r="M600" s="8"/>
      <c r="N600" s="7"/>
      <c r="O600" s="7"/>
      <c r="P600" s="9"/>
      <c r="Q600" s="7"/>
      <c r="R600" s="9">
        <f>'3_Defaults'!$D$44</f>
        <v>0</v>
      </c>
      <c r="S600" s="9"/>
      <c r="T600" s="10"/>
      <c r="U600" s="7">
        <f>'3_Defaults'!$D$40</f>
        <v>0</v>
      </c>
      <c r="V600" s="7">
        <f>'3_Defaults'!$D$41</f>
        <v>0</v>
      </c>
      <c r="W600" s="8">
        <f>'3_Defaults'!$D$42</f>
        <v>0</v>
      </c>
      <c r="X600" s="8">
        <f>'3_Defaults'!$D$43</f>
        <v>0</v>
      </c>
      <c r="Y600" s="7" t="str">
        <f>IF((OR('3_Defaults'!$F$25="Long Term Care Home",'3_Defaults'!$F$25="Retirement Home", '3_Defaults'!$F$25="Assisted Living Site")), '3_Defaults'!$E$25, "")</f>
        <v/>
      </c>
      <c r="Z600" s="7" t="str">
        <f>IFERROR(('3_Defaults'!$E$15),"")</f>
        <v/>
      </c>
    </row>
    <row r="601" spans="1:26" s="42" customFormat="1">
      <c r="A601" s="154"/>
      <c r="B601" s="155"/>
      <c r="C601" s="155"/>
      <c r="D601" s="156"/>
      <c r="E601" s="155"/>
      <c r="F601" s="8"/>
      <c r="G601" s="8"/>
      <c r="H601" s="8"/>
      <c r="I601" s="8"/>
      <c r="J601" s="8"/>
      <c r="K601" s="7">
        <f>'3_Defaults'!$D$45</f>
        <v>0</v>
      </c>
      <c r="L601" s="8"/>
      <c r="M601" s="8"/>
      <c r="N601" s="7"/>
      <c r="O601" s="7"/>
      <c r="P601" s="9"/>
      <c r="Q601" s="7"/>
      <c r="R601" s="9">
        <f>'3_Defaults'!$D$44</f>
        <v>0</v>
      </c>
      <c r="S601" s="9"/>
      <c r="T601" s="10"/>
      <c r="U601" s="7">
        <f>'3_Defaults'!$D$40</f>
        <v>0</v>
      </c>
      <c r="V601" s="7">
        <f>'3_Defaults'!$D$41</f>
        <v>0</v>
      </c>
      <c r="W601" s="8">
        <f>'3_Defaults'!$D$42</f>
        <v>0</v>
      </c>
      <c r="X601" s="8">
        <f>'3_Defaults'!$D$43</f>
        <v>0</v>
      </c>
      <c r="Y601" s="7" t="str">
        <f>IF((OR('3_Defaults'!$F$25="Long Term Care Home",'3_Defaults'!$F$25="Retirement Home", '3_Defaults'!$F$25="Assisted Living Site")), '3_Defaults'!$E$25, "")</f>
        <v/>
      </c>
      <c r="Z601" s="7" t="str">
        <f>IFERROR(('3_Defaults'!$E$15),"")</f>
        <v/>
      </c>
    </row>
    <row r="602" spans="1:26" s="42" customFormat="1">
      <c r="A602" s="154"/>
      <c r="B602" s="155"/>
      <c r="C602" s="155"/>
      <c r="D602" s="156"/>
      <c r="E602" s="155"/>
      <c r="F602" s="8"/>
      <c r="G602" s="8"/>
      <c r="H602" s="8"/>
      <c r="I602" s="8"/>
      <c r="J602" s="8"/>
      <c r="K602" s="7">
        <f>'3_Defaults'!$D$45</f>
        <v>0</v>
      </c>
      <c r="L602" s="8"/>
      <c r="M602" s="8"/>
      <c r="N602" s="7"/>
      <c r="O602" s="7"/>
      <c r="P602" s="9"/>
      <c r="Q602" s="7"/>
      <c r="R602" s="9">
        <f>'3_Defaults'!$D$44</f>
        <v>0</v>
      </c>
      <c r="S602" s="9"/>
      <c r="T602" s="10"/>
      <c r="U602" s="7">
        <f>'3_Defaults'!$D$40</f>
        <v>0</v>
      </c>
      <c r="V602" s="7">
        <f>'3_Defaults'!$D$41</f>
        <v>0</v>
      </c>
      <c r="W602" s="8">
        <f>'3_Defaults'!$D$42</f>
        <v>0</v>
      </c>
      <c r="X602" s="8">
        <f>'3_Defaults'!$D$43</f>
        <v>0</v>
      </c>
      <c r="Y602" s="7" t="str">
        <f>IF((OR('3_Defaults'!$F$25="Long Term Care Home",'3_Defaults'!$F$25="Retirement Home", '3_Defaults'!$F$25="Assisted Living Site")), '3_Defaults'!$E$25, "")</f>
        <v/>
      </c>
      <c r="Z602" s="7" t="str">
        <f>IFERROR(('3_Defaults'!$E$15),"")</f>
        <v/>
      </c>
    </row>
    <row r="603" spans="1:26" s="42" customFormat="1">
      <c r="A603" s="154"/>
      <c r="B603" s="155"/>
      <c r="C603" s="155"/>
      <c r="D603" s="156"/>
      <c r="E603" s="155"/>
      <c r="F603" s="8"/>
      <c r="G603" s="8"/>
      <c r="H603" s="8"/>
      <c r="I603" s="8"/>
      <c r="J603" s="8"/>
      <c r="K603" s="7">
        <f>'3_Defaults'!$D$45</f>
        <v>0</v>
      </c>
      <c r="L603" s="8"/>
      <c r="M603" s="8"/>
      <c r="N603" s="7"/>
      <c r="O603" s="7"/>
      <c r="P603" s="9"/>
      <c r="Q603" s="7"/>
      <c r="R603" s="9">
        <f>'3_Defaults'!$D$44</f>
        <v>0</v>
      </c>
      <c r="S603" s="9"/>
      <c r="T603" s="10"/>
      <c r="U603" s="7">
        <f>'3_Defaults'!$D$40</f>
        <v>0</v>
      </c>
      <c r="V603" s="7">
        <f>'3_Defaults'!$D$41</f>
        <v>0</v>
      </c>
      <c r="W603" s="8">
        <f>'3_Defaults'!$D$42</f>
        <v>0</v>
      </c>
      <c r="X603" s="8">
        <f>'3_Defaults'!$D$43</f>
        <v>0</v>
      </c>
      <c r="Y603" s="7" t="str">
        <f>IF((OR('3_Defaults'!$F$25="Long Term Care Home",'3_Defaults'!$F$25="Retirement Home", '3_Defaults'!$F$25="Assisted Living Site")), '3_Defaults'!$E$25, "")</f>
        <v/>
      </c>
      <c r="Z603" s="7" t="str">
        <f>IFERROR(('3_Defaults'!$E$15),"")</f>
        <v/>
      </c>
    </row>
    <row r="604" spans="1:26" s="42" customFormat="1">
      <c r="A604" s="154"/>
      <c r="B604" s="155"/>
      <c r="C604" s="155"/>
      <c r="D604" s="156"/>
      <c r="E604" s="155"/>
      <c r="F604" s="8"/>
      <c r="G604" s="8"/>
      <c r="H604" s="8"/>
      <c r="I604" s="8"/>
      <c r="J604" s="8"/>
      <c r="K604" s="7">
        <f>'3_Defaults'!$D$45</f>
        <v>0</v>
      </c>
      <c r="L604" s="8"/>
      <c r="M604" s="8"/>
      <c r="N604" s="7"/>
      <c r="O604" s="7"/>
      <c r="P604" s="9"/>
      <c r="Q604" s="7"/>
      <c r="R604" s="9">
        <f>'3_Defaults'!$D$44</f>
        <v>0</v>
      </c>
      <c r="S604" s="9"/>
      <c r="T604" s="10"/>
      <c r="U604" s="7">
        <f>'3_Defaults'!$D$40</f>
        <v>0</v>
      </c>
      <c r="V604" s="7">
        <f>'3_Defaults'!$D$41</f>
        <v>0</v>
      </c>
      <c r="W604" s="8">
        <f>'3_Defaults'!$D$42</f>
        <v>0</v>
      </c>
      <c r="X604" s="8">
        <f>'3_Defaults'!$D$43</f>
        <v>0</v>
      </c>
      <c r="Y604" s="7" t="str">
        <f>IF((OR('3_Defaults'!$F$25="Long Term Care Home",'3_Defaults'!$F$25="Retirement Home", '3_Defaults'!$F$25="Assisted Living Site")), '3_Defaults'!$E$25, "")</f>
        <v/>
      </c>
      <c r="Z604" s="7" t="str">
        <f>IFERROR(('3_Defaults'!$E$15),"")</f>
        <v/>
      </c>
    </row>
    <row r="605" spans="1:26" s="42" customFormat="1">
      <c r="A605" s="154"/>
      <c r="B605" s="155"/>
      <c r="C605" s="155"/>
      <c r="D605" s="156"/>
      <c r="E605" s="155"/>
      <c r="F605" s="8"/>
      <c r="G605" s="8"/>
      <c r="H605" s="8"/>
      <c r="I605" s="8"/>
      <c r="J605" s="8"/>
      <c r="K605" s="7">
        <f>'3_Defaults'!$D$45</f>
        <v>0</v>
      </c>
      <c r="L605" s="8"/>
      <c r="M605" s="8"/>
      <c r="N605" s="7"/>
      <c r="O605" s="7"/>
      <c r="P605" s="9"/>
      <c r="Q605" s="7"/>
      <c r="R605" s="9">
        <f>'3_Defaults'!$D$44</f>
        <v>0</v>
      </c>
      <c r="S605" s="9"/>
      <c r="T605" s="10"/>
      <c r="U605" s="7">
        <f>'3_Defaults'!$D$40</f>
        <v>0</v>
      </c>
      <c r="V605" s="7">
        <f>'3_Defaults'!$D$41</f>
        <v>0</v>
      </c>
      <c r="W605" s="8">
        <f>'3_Defaults'!$D$42</f>
        <v>0</v>
      </c>
      <c r="X605" s="8">
        <f>'3_Defaults'!$D$43</f>
        <v>0</v>
      </c>
      <c r="Y605" s="7" t="str">
        <f>IF((OR('3_Defaults'!$F$25="Long Term Care Home",'3_Defaults'!$F$25="Retirement Home", '3_Defaults'!$F$25="Assisted Living Site")), '3_Defaults'!$E$25, "")</f>
        <v/>
      </c>
      <c r="Z605" s="7" t="str">
        <f>IFERROR(('3_Defaults'!$E$15),"")</f>
        <v/>
      </c>
    </row>
    <row r="606" spans="1:26" s="42" customFormat="1">
      <c r="A606" s="154"/>
      <c r="B606" s="155"/>
      <c r="C606" s="155"/>
      <c r="D606" s="156"/>
      <c r="E606" s="155"/>
      <c r="F606" s="8"/>
      <c r="G606" s="8"/>
      <c r="H606" s="8"/>
      <c r="I606" s="8"/>
      <c r="J606" s="8"/>
      <c r="K606" s="7">
        <f>'3_Defaults'!$D$45</f>
        <v>0</v>
      </c>
      <c r="L606" s="8"/>
      <c r="M606" s="8"/>
      <c r="N606" s="7"/>
      <c r="O606" s="7"/>
      <c r="P606" s="9"/>
      <c r="Q606" s="7"/>
      <c r="R606" s="9">
        <f>'3_Defaults'!$D$44</f>
        <v>0</v>
      </c>
      <c r="S606" s="9"/>
      <c r="T606" s="10"/>
      <c r="U606" s="7">
        <f>'3_Defaults'!$D$40</f>
        <v>0</v>
      </c>
      <c r="V606" s="7">
        <f>'3_Defaults'!$D$41</f>
        <v>0</v>
      </c>
      <c r="W606" s="8">
        <f>'3_Defaults'!$D$42</f>
        <v>0</v>
      </c>
      <c r="X606" s="8">
        <f>'3_Defaults'!$D$43</f>
        <v>0</v>
      </c>
      <c r="Y606" s="7" t="str">
        <f>IF((OR('3_Defaults'!$F$25="Long Term Care Home",'3_Defaults'!$F$25="Retirement Home", '3_Defaults'!$F$25="Assisted Living Site")), '3_Defaults'!$E$25, "")</f>
        <v/>
      </c>
      <c r="Z606" s="7" t="str">
        <f>IFERROR(('3_Defaults'!$E$15),"")</f>
        <v/>
      </c>
    </row>
    <row r="607" spans="1:26" s="42" customFormat="1">
      <c r="A607" s="154"/>
      <c r="B607" s="155"/>
      <c r="C607" s="155"/>
      <c r="D607" s="156"/>
      <c r="E607" s="155"/>
      <c r="F607" s="8"/>
      <c r="G607" s="8"/>
      <c r="H607" s="8"/>
      <c r="I607" s="8"/>
      <c r="J607" s="8"/>
      <c r="K607" s="7">
        <f>'3_Defaults'!$D$45</f>
        <v>0</v>
      </c>
      <c r="L607" s="8"/>
      <c r="M607" s="8"/>
      <c r="N607" s="7"/>
      <c r="O607" s="7"/>
      <c r="P607" s="9"/>
      <c r="Q607" s="7"/>
      <c r="R607" s="9">
        <f>'3_Defaults'!$D$44</f>
        <v>0</v>
      </c>
      <c r="S607" s="9"/>
      <c r="T607" s="10"/>
      <c r="U607" s="7">
        <f>'3_Defaults'!$D$40</f>
        <v>0</v>
      </c>
      <c r="V607" s="7">
        <f>'3_Defaults'!$D$41</f>
        <v>0</v>
      </c>
      <c r="W607" s="8">
        <f>'3_Defaults'!$D$42</f>
        <v>0</v>
      </c>
      <c r="X607" s="8">
        <f>'3_Defaults'!$D$43</f>
        <v>0</v>
      </c>
      <c r="Y607" s="7" t="str">
        <f>IF((OR('3_Defaults'!$F$25="Long Term Care Home",'3_Defaults'!$F$25="Retirement Home", '3_Defaults'!$F$25="Assisted Living Site")), '3_Defaults'!$E$25, "")</f>
        <v/>
      </c>
      <c r="Z607" s="7" t="str">
        <f>IFERROR(('3_Defaults'!$E$15),"")</f>
        <v/>
      </c>
    </row>
    <row r="608" spans="1:26" s="42" customFormat="1">
      <c r="A608" s="154"/>
      <c r="B608" s="155"/>
      <c r="C608" s="155"/>
      <c r="D608" s="156"/>
      <c r="E608" s="155"/>
      <c r="F608" s="8"/>
      <c r="G608" s="8"/>
      <c r="H608" s="8"/>
      <c r="I608" s="8"/>
      <c r="J608" s="8"/>
      <c r="K608" s="7">
        <f>'3_Defaults'!$D$45</f>
        <v>0</v>
      </c>
      <c r="L608" s="8"/>
      <c r="M608" s="8"/>
      <c r="N608" s="7"/>
      <c r="O608" s="7"/>
      <c r="P608" s="9"/>
      <c r="Q608" s="7"/>
      <c r="R608" s="9">
        <f>'3_Defaults'!$D$44</f>
        <v>0</v>
      </c>
      <c r="S608" s="9"/>
      <c r="T608" s="10"/>
      <c r="U608" s="7">
        <f>'3_Defaults'!$D$40</f>
        <v>0</v>
      </c>
      <c r="V608" s="7">
        <f>'3_Defaults'!$D$41</f>
        <v>0</v>
      </c>
      <c r="W608" s="8">
        <f>'3_Defaults'!$D$42</f>
        <v>0</v>
      </c>
      <c r="X608" s="8">
        <f>'3_Defaults'!$D$43</f>
        <v>0</v>
      </c>
      <c r="Y608" s="7" t="str">
        <f>IF((OR('3_Defaults'!$F$25="Long Term Care Home",'3_Defaults'!$F$25="Retirement Home", '3_Defaults'!$F$25="Assisted Living Site")), '3_Defaults'!$E$25, "")</f>
        <v/>
      </c>
      <c r="Z608" s="7" t="str">
        <f>IFERROR(('3_Defaults'!$E$15),"")</f>
        <v/>
      </c>
    </row>
    <row r="609" spans="1:26" s="42" customFormat="1">
      <c r="A609" s="154"/>
      <c r="B609" s="155"/>
      <c r="C609" s="155"/>
      <c r="D609" s="156"/>
      <c r="E609" s="155"/>
      <c r="F609" s="8"/>
      <c r="G609" s="8"/>
      <c r="H609" s="8"/>
      <c r="I609" s="8"/>
      <c r="J609" s="8"/>
      <c r="K609" s="7">
        <f>'3_Defaults'!$D$45</f>
        <v>0</v>
      </c>
      <c r="L609" s="8"/>
      <c r="M609" s="8"/>
      <c r="N609" s="7"/>
      <c r="O609" s="7"/>
      <c r="P609" s="9"/>
      <c r="Q609" s="7"/>
      <c r="R609" s="9">
        <f>'3_Defaults'!$D$44</f>
        <v>0</v>
      </c>
      <c r="S609" s="9"/>
      <c r="T609" s="10"/>
      <c r="U609" s="7">
        <f>'3_Defaults'!$D$40</f>
        <v>0</v>
      </c>
      <c r="V609" s="7">
        <f>'3_Defaults'!$D$41</f>
        <v>0</v>
      </c>
      <c r="W609" s="8">
        <f>'3_Defaults'!$D$42</f>
        <v>0</v>
      </c>
      <c r="X609" s="8">
        <f>'3_Defaults'!$D$43</f>
        <v>0</v>
      </c>
      <c r="Y609" s="7" t="str">
        <f>IF((OR('3_Defaults'!$F$25="Long Term Care Home",'3_Defaults'!$F$25="Retirement Home", '3_Defaults'!$F$25="Assisted Living Site")), '3_Defaults'!$E$25, "")</f>
        <v/>
      </c>
      <c r="Z609" s="7" t="str">
        <f>IFERROR(('3_Defaults'!$E$15),"")</f>
        <v/>
      </c>
    </row>
    <row r="610" spans="1:26" s="42" customFormat="1">
      <c r="A610" s="154"/>
      <c r="B610" s="155"/>
      <c r="C610" s="155"/>
      <c r="D610" s="156"/>
      <c r="E610" s="155"/>
      <c r="F610" s="8"/>
      <c r="G610" s="8"/>
      <c r="H610" s="8"/>
      <c r="I610" s="8"/>
      <c r="J610" s="8"/>
      <c r="K610" s="7">
        <f>'3_Defaults'!$D$45</f>
        <v>0</v>
      </c>
      <c r="L610" s="8"/>
      <c r="M610" s="8"/>
      <c r="N610" s="7"/>
      <c r="O610" s="7"/>
      <c r="P610" s="9"/>
      <c r="Q610" s="7"/>
      <c r="R610" s="9">
        <f>'3_Defaults'!$D$44</f>
        <v>0</v>
      </c>
      <c r="S610" s="9"/>
      <c r="T610" s="10"/>
      <c r="U610" s="7">
        <f>'3_Defaults'!$D$40</f>
        <v>0</v>
      </c>
      <c r="V610" s="7">
        <f>'3_Defaults'!$D$41</f>
        <v>0</v>
      </c>
      <c r="W610" s="8">
        <f>'3_Defaults'!$D$42</f>
        <v>0</v>
      </c>
      <c r="X610" s="8">
        <f>'3_Defaults'!$D$43</f>
        <v>0</v>
      </c>
      <c r="Y610" s="7" t="str">
        <f>IF((OR('3_Defaults'!$F$25="Long Term Care Home",'3_Defaults'!$F$25="Retirement Home", '3_Defaults'!$F$25="Assisted Living Site")), '3_Defaults'!$E$25, "")</f>
        <v/>
      </c>
      <c r="Z610" s="7" t="str">
        <f>IFERROR(('3_Defaults'!$E$15),"")</f>
        <v/>
      </c>
    </row>
    <row r="611" spans="1:26" s="42" customFormat="1">
      <c r="A611" s="154"/>
      <c r="B611" s="155"/>
      <c r="C611" s="155"/>
      <c r="D611" s="156"/>
      <c r="E611" s="155"/>
      <c r="F611" s="8"/>
      <c r="G611" s="8"/>
      <c r="H611" s="8"/>
      <c r="I611" s="8"/>
      <c r="J611" s="8"/>
      <c r="K611" s="7">
        <f>'3_Defaults'!$D$45</f>
        <v>0</v>
      </c>
      <c r="L611" s="8"/>
      <c r="M611" s="8"/>
      <c r="N611" s="7"/>
      <c r="O611" s="7"/>
      <c r="P611" s="9"/>
      <c r="Q611" s="7"/>
      <c r="R611" s="9">
        <f>'3_Defaults'!$D$44</f>
        <v>0</v>
      </c>
      <c r="S611" s="9"/>
      <c r="T611" s="10"/>
      <c r="U611" s="7">
        <f>'3_Defaults'!$D$40</f>
        <v>0</v>
      </c>
      <c r="V611" s="7">
        <f>'3_Defaults'!$D$41</f>
        <v>0</v>
      </c>
      <c r="W611" s="8">
        <f>'3_Defaults'!$D$42</f>
        <v>0</v>
      </c>
      <c r="X611" s="8">
        <f>'3_Defaults'!$D$43</f>
        <v>0</v>
      </c>
      <c r="Y611" s="7" t="str">
        <f>IF((OR('3_Defaults'!$F$25="Long Term Care Home",'3_Defaults'!$F$25="Retirement Home", '3_Defaults'!$F$25="Assisted Living Site")), '3_Defaults'!$E$25, "")</f>
        <v/>
      </c>
      <c r="Z611" s="7" t="str">
        <f>IFERROR(('3_Defaults'!$E$15),"")</f>
        <v/>
      </c>
    </row>
    <row r="612" spans="1:26" s="42" customFormat="1">
      <c r="A612" s="154"/>
      <c r="B612" s="155"/>
      <c r="C612" s="155"/>
      <c r="D612" s="156"/>
      <c r="E612" s="155"/>
      <c r="F612" s="8"/>
      <c r="G612" s="8"/>
      <c r="H612" s="8"/>
      <c r="I612" s="8"/>
      <c r="J612" s="8"/>
      <c r="K612" s="7">
        <f>'3_Defaults'!$D$45</f>
        <v>0</v>
      </c>
      <c r="L612" s="8"/>
      <c r="M612" s="8"/>
      <c r="N612" s="7"/>
      <c r="O612" s="7"/>
      <c r="P612" s="9"/>
      <c r="Q612" s="7"/>
      <c r="R612" s="9">
        <f>'3_Defaults'!$D$44</f>
        <v>0</v>
      </c>
      <c r="S612" s="9"/>
      <c r="T612" s="10"/>
      <c r="U612" s="7">
        <f>'3_Defaults'!$D$40</f>
        <v>0</v>
      </c>
      <c r="V612" s="7">
        <f>'3_Defaults'!$D$41</f>
        <v>0</v>
      </c>
      <c r="W612" s="8">
        <f>'3_Defaults'!$D$42</f>
        <v>0</v>
      </c>
      <c r="X612" s="8">
        <f>'3_Defaults'!$D$43</f>
        <v>0</v>
      </c>
      <c r="Y612" s="7" t="str">
        <f>IF((OR('3_Defaults'!$F$25="Long Term Care Home",'3_Defaults'!$F$25="Retirement Home", '3_Defaults'!$F$25="Assisted Living Site")), '3_Defaults'!$E$25, "")</f>
        <v/>
      </c>
      <c r="Z612" s="7" t="str">
        <f>IFERROR(('3_Defaults'!$E$15),"")</f>
        <v/>
      </c>
    </row>
    <row r="613" spans="1:26" s="42" customFormat="1">
      <c r="A613" s="154"/>
      <c r="B613" s="155"/>
      <c r="C613" s="155"/>
      <c r="D613" s="156"/>
      <c r="E613" s="155"/>
      <c r="F613" s="8"/>
      <c r="G613" s="8"/>
      <c r="H613" s="8"/>
      <c r="I613" s="8"/>
      <c r="J613" s="8"/>
      <c r="K613" s="7">
        <f>'3_Defaults'!$D$45</f>
        <v>0</v>
      </c>
      <c r="L613" s="8"/>
      <c r="M613" s="8"/>
      <c r="N613" s="7"/>
      <c r="O613" s="7"/>
      <c r="P613" s="9"/>
      <c r="Q613" s="7"/>
      <c r="R613" s="9">
        <f>'3_Defaults'!$D$44</f>
        <v>0</v>
      </c>
      <c r="S613" s="9"/>
      <c r="T613" s="10"/>
      <c r="U613" s="7">
        <f>'3_Defaults'!$D$40</f>
        <v>0</v>
      </c>
      <c r="V613" s="7">
        <f>'3_Defaults'!$D$41</f>
        <v>0</v>
      </c>
      <c r="W613" s="8">
        <f>'3_Defaults'!$D$42</f>
        <v>0</v>
      </c>
      <c r="X613" s="8">
        <f>'3_Defaults'!$D$43</f>
        <v>0</v>
      </c>
      <c r="Y613" s="7" t="str">
        <f>IF((OR('3_Defaults'!$F$25="Long Term Care Home",'3_Defaults'!$F$25="Retirement Home", '3_Defaults'!$F$25="Assisted Living Site")), '3_Defaults'!$E$25, "")</f>
        <v/>
      </c>
      <c r="Z613" s="7" t="str">
        <f>IFERROR(('3_Defaults'!$E$15),"")</f>
        <v/>
      </c>
    </row>
    <row r="614" spans="1:26" s="42" customFormat="1">
      <c r="A614" s="154"/>
      <c r="B614" s="155"/>
      <c r="C614" s="155"/>
      <c r="D614" s="156"/>
      <c r="E614" s="155"/>
      <c r="F614" s="8"/>
      <c r="G614" s="8"/>
      <c r="H614" s="8"/>
      <c r="I614" s="8"/>
      <c r="J614" s="8"/>
      <c r="K614" s="7">
        <f>'3_Defaults'!$D$45</f>
        <v>0</v>
      </c>
      <c r="L614" s="8"/>
      <c r="M614" s="8"/>
      <c r="N614" s="7"/>
      <c r="O614" s="7"/>
      <c r="P614" s="9"/>
      <c r="Q614" s="7"/>
      <c r="R614" s="9">
        <f>'3_Defaults'!$D$44</f>
        <v>0</v>
      </c>
      <c r="S614" s="9"/>
      <c r="T614" s="10"/>
      <c r="U614" s="7">
        <f>'3_Defaults'!$D$40</f>
        <v>0</v>
      </c>
      <c r="V614" s="7">
        <f>'3_Defaults'!$D$41</f>
        <v>0</v>
      </c>
      <c r="W614" s="8">
        <f>'3_Defaults'!$D$42</f>
        <v>0</v>
      </c>
      <c r="X614" s="8">
        <f>'3_Defaults'!$D$43</f>
        <v>0</v>
      </c>
      <c r="Y614" s="7" t="str">
        <f>IF((OR('3_Defaults'!$F$25="Long Term Care Home",'3_Defaults'!$F$25="Retirement Home", '3_Defaults'!$F$25="Assisted Living Site")), '3_Defaults'!$E$25, "")</f>
        <v/>
      </c>
      <c r="Z614" s="7" t="str">
        <f>IFERROR(('3_Defaults'!$E$15),"")</f>
        <v/>
      </c>
    </row>
    <row r="615" spans="1:26" s="42" customFormat="1">
      <c r="A615" s="154"/>
      <c r="B615" s="155"/>
      <c r="C615" s="155"/>
      <c r="D615" s="156"/>
      <c r="E615" s="155"/>
      <c r="F615" s="8"/>
      <c r="G615" s="8"/>
      <c r="H615" s="8"/>
      <c r="I615" s="8"/>
      <c r="J615" s="8"/>
      <c r="K615" s="7">
        <f>'3_Defaults'!$D$45</f>
        <v>0</v>
      </c>
      <c r="L615" s="8"/>
      <c r="M615" s="8"/>
      <c r="N615" s="7"/>
      <c r="O615" s="7"/>
      <c r="P615" s="9"/>
      <c r="Q615" s="7"/>
      <c r="R615" s="9">
        <f>'3_Defaults'!$D$44</f>
        <v>0</v>
      </c>
      <c r="S615" s="9"/>
      <c r="T615" s="10"/>
      <c r="U615" s="7">
        <f>'3_Defaults'!$D$40</f>
        <v>0</v>
      </c>
      <c r="V615" s="7">
        <f>'3_Defaults'!$D$41</f>
        <v>0</v>
      </c>
      <c r="W615" s="8">
        <f>'3_Defaults'!$D$42</f>
        <v>0</v>
      </c>
      <c r="X615" s="8">
        <f>'3_Defaults'!$D$43</f>
        <v>0</v>
      </c>
      <c r="Y615" s="7" t="str">
        <f>IF((OR('3_Defaults'!$F$25="Long Term Care Home",'3_Defaults'!$F$25="Retirement Home", '3_Defaults'!$F$25="Assisted Living Site")), '3_Defaults'!$E$25, "")</f>
        <v/>
      </c>
      <c r="Z615" s="7" t="str">
        <f>IFERROR(('3_Defaults'!$E$15),"")</f>
        <v/>
      </c>
    </row>
    <row r="616" spans="1:26" s="42" customFormat="1">
      <c r="A616" s="154"/>
      <c r="B616" s="155"/>
      <c r="C616" s="155"/>
      <c r="D616" s="156"/>
      <c r="E616" s="155"/>
      <c r="F616" s="8"/>
      <c r="G616" s="8"/>
      <c r="H616" s="8"/>
      <c r="I616" s="8"/>
      <c r="J616" s="8"/>
      <c r="K616" s="7">
        <f>'3_Defaults'!$D$45</f>
        <v>0</v>
      </c>
      <c r="L616" s="8"/>
      <c r="M616" s="8"/>
      <c r="N616" s="7"/>
      <c r="O616" s="7"/>
      <c r="P616" s="9"/>
      <c r="Q616" s="7"/>
      <c r="R616" s="9">
        <f>'3_Defaults'!$D$44</f>
        <v>0</v>
      </c>
      <c r="S616" s="9"/>
      <c r="T616" s="10"/>
      <c r="U616" s="7">
        <f>'3_Defaults'!$D$40</f>
        <v>0</v>
      </c>
      <c r="V616" s="7">
        <f>'3_Defaults'!$D$41</f>
        <v>0</v>
      </c>
      <c r="W616" s="8">
        <f>'3_Defaults'!$D$42</f>
        <v>0</v>
      </c>
      <c r="X616" s="8">
        <f>'3_Defaults'!$D$43</f>
        <v>0</v>
      </c>
      <c r="Y616" s="7" t="str">
        <f>IF((OR('3_Defaults'!$F$25="Long Term Care Home",'3_Defaults'!$F$25="Retirement Home", '3_Defaults'!$F$25="Assisted Living Site")), '3_Defaults'!$E$25, "")</f>
        <v/>
      </c>
      <c r="Z616" s="7" t="str">
        <f>IFERROR(('3_Defaults'!$E$15),"")</f>
        <v/>
      </c>
    </row>
    <row r="617" spans="1:26" s="42" customFormat="1">
      <c r="A617" s="154"/>
      <c r="B617" s="155"/>
      <c r="C617" s="155"/>
      <c r="D617" s="156"/>
      <c r="E617" s="155"/>
      <c r="F617" s="8"/>
      <c r="G617" s="8"/>
      <c r="H617" s="8"/>
      <c r="I617" s="8"/>
      <c r="J617" s="8"/>
      <c r="K617" s="7">
        <f>'3_Defaults'!$D$45</f>
        <v>0</v>
      </c>
      <c r="L617" s="8"/>
      <c r="M617" s="8"/>
      <c r="N617" s="7"/>
      <c r="O617" s="7"/>
      <c r="P617" s="9"/>
      <c r="Q617" s="7"/>
      <c r="R617" s="9">
        <f>'3_Defaults'!$D$44</f>
        <v>0</v>
      </c>
      <c r="S617" s="9"/>
      <c r="T617" s="10"/>
      <c r="U617" s="7">
        <f>'3_Defaults'!$D$40</f>
        <v>0</v>
      </c>
      <c r="V617" s="7">
        <f>'3_Defaults'!$D$41</f>
        <v>0</v>
      </c>
      <c r="W617" s="8">
        <f>'3_Defaults'!$D$42</f>
        <v>0</v>
      </c>
      <c r="X617" s="8">
        <f>'3_Defaults'!$D$43</f>
        <v>0</v>
      </c>
      <c r="Y617" s="7" t="str">
        <f>IF((OR('3_Defaults'!$F$25="Long Term Care Home",'3_Defaults'!$F$25="Retirement Home", '3_Defaults'!$F$25="Assisted Living Site")), '3_Defaults'!$E$25, "")</f>
        <v/>
      </c>
      <c r="Z617" s="7" t="str">
        <f>IFERROR(('3_Defaults'!$E$15),"")</f>
        <v/>
      </c>
    </row>
    <row r="618" spans="1:26" s="42" customFormat="1">
      <c r="A618" s="154"/>
      <c r="B618" s="155"/>
      <c r="C618" s="155"/>
      <c r="D618" s="156"/>
      <c r="E618" s="155"/>
      <c r="F618" s="8"/>
      <c r="G618" s="8"/>
      <c r="H618" s="8"/>
      <c r="I618" s="8"/>
      <c r="J618" s="8"/>
      <c r="K618" s="7">
        <f>'3_Defaults'!$D$45</f>
        <v>0</v>
      </c>
      <c r="L618" s="8"/>
      <c r="M618" s="8"/>
      <c r="N618" s="7"/>
      <c r="O618" s="7"/>
      <c r="P618" s="9"/>
      <c r="Q618" s="7"/>
      <c r="R618" s="9">
        <f>'3_Defaults'!$D$44</f>
        <v>0</v>
      </c>
      <c r="S618" s="9"/>
      <c r="T618" s="10"/>
      <c r="U618" s="7">
        <f>'3_Defaults'!$D$40</f>
        <v>0</v>
      </c>
      <c r="V618" s="7">
        <f>'3_Defaults'!$D$41</f>
        <v>0</v>
      </c>
      <c r="W618" s="8">
        <f>'3_Defaults'!$D$42</f>
        <v>0</v>
      </c>
      <c r="X618" s="8">
        <f>'3_Defaults'!$D$43</f>
        <v>0</v>
      </c>
      <c r="Y618" s="7" t="str">
        <f>IF((OR('3_Defaults'!$F$25="Long Term Care Home",'3_Defaults'!$F$25="Retirement Home", '3_Defaults'!$F$25="Assisted Living Site")), '3_Defaults'!$E$25, "")</f>
        <v/>
      </c>
      <c r="Z618" s="7" t="str">
        <f>IFERROR(('3_Defaults'!$E$15),"")</f>
        <v/>
      </c>
    </row>
    <row r="619" spans="1:26" s="42" customFormat="1">
      <c r="A619" s="154"/>
      <c r="B619" s="155"/>
      <c r="C619" s="155"/>
      <c r="D619" s="156"/>
      <c r="E619" s="155"/>
      <c r="F619" s="8"/>
      <c r="G619" s="8"/>
      <c r="H619" s="8"/>
      <c r="I619" s="8"/>
      <c r="J619" s="8"/>
      <c r="K619" s="7">
        <f>'3_Defaults'!$D$45</f>
        <v>0</v>
      </c>
      <c r="L619" s="8"/>
      <c r="M619" s="8"/>
      <c r="N619" s="7"/>
      <c r="O619" s="7"/>
      <c r="P619" s="9"/>
      <c r="Q619" s="7"/>
      <c r="R619" s="9">
        <f>'3_Defaults'!$D$44</f>
        <v>0</v>
      </c>
      <c r="S619" s="9"/>
      <c r="T619" s="10"/>
      <c r="U619" s="7">
        <f>'3_Defaults'!$D$40</f>
        <v>0</v>
      </c>
      <c r="V619" s="7">
        <f>'3_Defaults'!$D$41</f>
        <v>0</v>
      </c>
      <c r="W619" s="8">
        <f>'3_Defaults'!$D$42</f>
        <v>0</v>
      </c>
      <c r="X619" s="8">
        <f>'3_Defaults'!$D$43</f>
        <v>0</v>
      </c>
      <c r="Y619" s="7" t="str">
        <f>IF((OR('3_Defaults'!$F$25="Long Term Care Home",'3_Defaults'!$F$25="Retirement Home", '3_Defaults'!$F$25="Assisted Living Site")), '3_Defaults'!$E$25, "")</f>
        <v/>
      </c>
      <c r="Z619" s="7" t="str">
        <f>IFERROR(('3_Defaults'!$E$15),"")</f>
        <v/>
      </c>
    </row>
    <row r="620" spans="1:26" s="42" customFormat="1">
      <c r="A620" s="154"/>
      <c r="B620" s="155"/>
      <c r="C620" s="155"/>
      <c r="D620" s="156"/>
      <c r="E620" s="155"/>
      <c r="F620" s="8"/>
      <c r="G620" s="8"/>
      <c r="H620" s="8"/>
      <c r="I620" s="8"/>
      <c r="J620" s="8"/>
      <c r="K620" s="7">
        <f>'3_Defaults'!$D$45</f>
        <v>0</v>
      </c>
      <c r="L620" s="8"/>
      <c r="M620" s="8"/>
      <c r="N620" s="7"/>
      <c r="O620" s="7"/>
      <c r="P620" s="9"/>
      <c r="Q620" s="7"/>
      <c r="R620" s="9">
        <f>'3_Defaults'!$D$44</f>
        <v>0</v>
      </c>
      <c r="S620" s="9"/>
      <c r="T620" s="10"/>
      <c r="U620" s="7">
        <f>'3_Defaults'!$D$40</f>
        <v>0</v>
      </c>
      <c r="V620" s="7">
        <f>'3_Defaults'!$D$41</f>
        <v>0</v>
      </c>
      <c r="W620" s="8">
        <f>'3_Defaults'!$D$42</f>
        <v>0</v>
      </c>
      <c r="X620" s="8">
        <f>'3_Defaults'!$D$43</f>
        <v>0</v>
      </c>
      <c r="Y620" s="7" t="str">
        <f>IF((OR('3_Defaults'!$F$25="Long Term Care Home",'3_Defaults'!$F$25="Retirement Home", '3_Defaults'!$F$25="Assisted Living Site")), '3_Defaults'!$E$25, "")</f>
        <v/>
      </c>
      <c r="Z620" s="7" t="str">
        <f>IFERROR(('3_Defaults'!$E$15),"")</f>
        <v/>
      </c>
    </row>
    <row r="621" spans="1:26" s="42" customFormat="1">
      <c r="A621" s="154"/>
      <c r="B621" s="155"/>
      <c r="C621" s="155"/>
      <c r="D621" s="156"/>
      <c r="E621" s="155"/>
      <c r="F621" s="8"/>
      <c r="G621" s="8"/>
      <c r="H621" s="8"/>
      <c r="I621" s="8"/>
      <c r="J621" s="8"/>
      <c r="K621" s="7">
        <f>'3_Defaults'!$D$45</f>
        <v>0</v>
      </c>
      <c r="L621" s="8"/>
      <c r="M621" s="8"/>
      <c r="N621" s="7"/>
      <c r="O621" s="7"/>
      <c r="P621" s="9"/>
      <c r="Q621" s="7"/>
      <c r="R621" s="9">
        <f>'3_Defaults'!$D$44</f>
        <v>0</v>
      </c>
      <c r="S621" s="9"/>
      <c r="T621" s="10"/>
      <c r="U621" s="7">
        <f>'3_Defaults'!$D$40</f>
        <v>0</v>
      </c>
      <c r="V621" s="7">
        <f>'3_Defaults'!$D$41</f>
        <v>0</v>
      </c>
      <c r="W621" s="8">
        <f>'3_Defaults'!$D$42</f>
        <v>0</v>
      </c>
      <c r="X621" s="8">
        <f>'3_Defaults'!$D$43</f>
        <v>0</v>
      </c>
      <c r="Y621" s="7" t="str">
        <f>IF((OR('3_Defaults'!$F$25="Long Term Care Home",'3_Defaults'!$F$25="Retirement Home", '3_Defaults'!$F$25="Assisted Living Site")), '3_Defaults'!$E$25, "")</f>
        <v/>
      </c>
      <c r="Z621" s="7" t="str">
        <f>IFERROR(('3_Defaults'!$E$15),"")</f>
        <v/>
      </c>
    </row>
    <row r="622" spans="1:26" s="42" customFormat="1">
      <c r="A622" s="154"/>
      <c r="B622" s="155"/>
      <c r="C622" s="155"/>
      <c r="D622" s="156"/>
      <c r="E622" s="155"/>
      <c r="F622" s="8"/>
      <c r="G622" s="8"/>
      <c r="H622" s="8"/>
      <c r="I622" s="8"/>
      <c r="J622" s="8"/>
      <c r="K622" s="7">
        <f>'3_Defaults'!$D$45</f>
        <v>0</v>
      </c>
      <c r="L622" s="8"/>
      <c r="M622" s="8"/>
      <c r="N622" s="7"/>
      <c r="O622" s="7"/>
      <c r="P622" s="9"/>
      <c r="Q622" s="7"/>
      <c r="R622" s="9">
        <f>'3_Defaults'!$D$44</f>
        <v>0</v>
      </c>
      <c r="S622" s="9"/>
      <c r="T622" s="10"/>
      <c r="U622" s="7">
        <f>'3_Defaults'!$D$40</f>
        <v>0</v>
      </c>
      <c r="V622" s="7">
        <f>'3_Defaults'!$D$41</f>
        <v>0</v>
      </c>
      <c r="W622" s="8">
        <f>'3_Defaults'!$D$42</f>
        <v>0</v>
      </c>
      <c r="X622" s="8">
        <f>'3_Defaults'!$D$43</f>
        <v>0</v>
      </c>
      <c r="Y622" s="7" t="str">
        <f>IF((OR('3_Defaults'!$F$25="Long Term Care Home",'3_Defaults'!$F$25="Retirement Home", '3_Defaults'!$F$25="Assisted Living Site")), '3_Defaults'!$E$25, "")</f>
        <v/>
      </c>
      <c r="Z622" s="7" t="str">
        <f>IFERROR(('3_Defaults'!$E$15),"")</f>
        <v/>
      </c>
    </row>
    <row r="623" spans="1:26" s="42" customFormat="1">
      <c r="A623" s="154"/>
      <c r="B623" s="155"/>
      <c r="C623" s="155"/>
      <c r="D623" s="156"/>
      <c r="E623" s="155"/>
      <c r="F623" s="8"/>
      <c r="G623" s="8"/>
      <c r="H623" s="8"/>
      <c r="I623" s="8"/>
      <c r="J623" s="8"/>
      <c r="K623" s="7">
        <f>'3_Defaults'!$D$45</f>
        <v>0</v>
      </c>
      <c r="L623" s="8"/>
      <c r="M623" s="8"/>
      <c r="N623" s="7"/>
      <c r="O623" s="7"/>
      <c r="P623" s="9"/>
      <c r="Q623" s="7"/>
      <c r="R623" s="9">
        <f>'3_Defaults'!$D$44</f>
        <v>0</v>
      </c>
      <c r="S623" s="9"/>
      <c r="T623" s="10"/>
      <c r="U623" s="7">
        <f>'3_Defaults'!$D$40</f>
        <v>0</v>
      </c>
      <c r="V623" s="7">
        <f>'3_Defaults'!$D$41</f>
        <v>0</v>
      </c>
      <c r="W623" s="8">
        <f>'3_Defaults'!$D$42</f>
        <v>0</v>
      </c>
      <c r="X623" s="8">
        <f>'3_Defaults'!$D$43</f>
        <v>0</v>
      </c>
      <c r="Y623" s="7" t="str">
        <f>IF((OR('3_Defaults'!$F$25="Long Term Care Home",'3_Defaults'!$F$25="Retirement Home", '3_Defaults'!$F$25="Assisted Living Site")), '3_Defaults'!$E$25, "")</f>
        <v/>
      </c>
      <c r="Z623" s="7" t="str">
        <f>IFERROR(('3_Defaults'!$E$15),"")</f>
        <v/>
      </c>
    </row>
    <row r="624" spans="1:26" s="42" customFormat="1">
      <c r="A624" s="154"/>
      <c r="B624" s="155"/>
      <c r="C624" s="155"/>
      <c r="D624" s="156"/>
      <c r="E624" s="155"/>
      <c r="F624" s="8"/>
      <c r="G624" s="8"/>
      <c r="H624" s="8"/>
      <c r="I624" s="8"/>
      <c r="J624" s="8"/>
      <c r="K624" s="7">
        <f>'3_Defaults'!$D$45</f>
        <v>0</v>
      </c>
      <c r="L624" s="8"/>
      <c r="M624" s="8"/>
      <c r="N624" s="7"/>
      <c r="O624" s="7"/>
      <c r="P624" s="9"/>
      <c r="Q624" s="7"/>
      <c r="R624" s="9">
        <f>'3_Defaults'!$D$44</f>
        <v>0</v>
      </c>
      <c r="S624" s="9"/>
      <c r="T624" s="10"/>
      <c r="U624" s="7">
        <f>'3_Defaults'!$D$40</f>
        <v>0</v>
      </c>
      <c r="V624" s="7">
        <f>'3_Defaults'!$D$41</f>
        <v>0</v>
      </c>
      <c r="W624" s="8">
        <f>'3_Defaults'!$D$42</f>
        <v>0</v>
      </c>
      <c r="X624" s="8">
        <f>'3_Defaults'!$D$43</f>
        <v>0</v>
      </c>
      <c r="Y624" s="7" t="str">
        <f>IF((OR('3_Defaults'!$F$25="Long Term Care Home",'3_Defaults'!$F$25="Retirement Home", '3_Defaults'!$F$25="Assisted Living Site")), '3_Defaults'!$E$25, "")</f>
        <v/>
      </c>
      <c r="Z624" s="7" t="str">
        <f>IFERROR(('3_Defaults'!$E$15),"")</f>
        <v/>
      </c>
    </row>
    <row r="625" spans="1:26" s="42" customFormat="1">
      <c r="A625" s="154"/>
      <c r="B625" s="155"/>
      <c r="C625" s="155"/>
      <c r="D625" s="156"/>
      <c r="E625" s="155"/>
      <c r="F625" s="8"/>
      <c r="G625" s="8"/>
      <c r="H625" s="8"/>
      <c r="I625" s="8"/>
      <c r="J625" s="8"/>
      <c r="K625" s="7">
        <f>'3_Defaults'!$D$45</f>
        <v>0</v>
      </c>
      <c r="L625" s="8"/>
      <c r="M625" s="8"/>
      <c r="N625" s="7"/>
      <c r="O625" s="7"/>
      <c r="P625" s="9"/>
      <c r="Q625" s="7"/>
      <c r="R625" s="9">
        <f>'3_Defaults'!$D$44</f>
        <v>0</v>
      </c>
      <c r="S625" s="9"/>
      <c r="T625" s="10"/>
      <c r="U625" s="7">
        <f>'3_Defaults'!$D$40</f>
        <v>0</v>
      </c>
      <c r="V625" s="7">
        <f>'3_Defaults'!$D$41</f>
        <v>0</v>
      </c>
      <c r="W625" s="8">
        <f>'3_Defaults'!$D$42</f>
        <v>0</v>
      </c>
      <c r="X625" s="8">
        <f>'3_Defaults'!$D$43</f>
        <v>0</v>
      </c>
      <c r="Y625" s="7" t="str">
        <f>IF((OR('3_Defaults'!$F$25="Long Term Care Home",'3_Defaults'!$F$25="Retirement Home", '3_Defaults'!$F$25="Assisted Living Site")), '3_Defaults'!$E$25, "")</f>
        <v/>
      </c>
      <c r="Z625" s="7" t="str">
        <f>IFERROR(('3_Defaults'!$E$15),"")</f>
        <v/>
      </c>
    </row>
    <row r="626" spans="1:26" s="42" customFormat="1">
      <c r="A626" s="154"/>
      <c r="B626" s="155"/>
      <c r="C626" s="155"/>
      <c r="D626" s="156"/>
      <c r="E626" s="155"/>
      <c r="F626" s="8"/>
      <c r="G626" s="8"/>
      <c r="H626" s="8"/>
      <c r="I626" s="8"/>
      <c r="J626" s="8"/>
      <c r="K626" s="7">
        <f>'3_Defaults'!$D$45</f>
        <v>0</v>
      </c>
      <c r="L626" s="8"/>
      <c r="M626" s="8"/>
      <c r="N626" s="7"/>
      <c r="O626" s="7"/>
      <c r="P626" s="9"/>
      <c r="Q626" s="7"/>
      <c r="R626" s="9">
        <f>'3_Defaults'!$D$44</f>
        <v>0</v>
      </c>
      <c r="S626" s="9"/>
      <c r="T626" s="10"/>
      <c r="U626" s="7">
        <f>'3_Defaults'!$D$40</f>
        <v>0</v>
      </c>
      <c r="V626" s="7">
        <f>'3_Defaults'!$D$41</f>
        <v>0</v>
      </c>
      <c r="W626" s="8">
        <f>'3_Defaults'!$D$42</f>
        <v>0</v>
      </c>
      <c r="X626" s="8">
        <f>'3_Defaults'!$D$43</f>
        <v>0</v>
      </c>
      <c r="Y626" s="7" t="str">
        <f>IF((OR('3_Defaults'!$F$25="Long Term Care Home",'3_Defaults'!$F$25="Retirement Home", '3_Defaults'!$F$25="Assisted Living Site")), '3_Defaults'!$E$25, "")</f>
        <v/>
      </c>
      <c r="Z626" s="7" t="str">
        <f>IFERROR(('3_Defaults'!$E$15),"")</f>
        <v/>
      </c>
    </row>
    <row r="627" spans="1:26" s="42" customFormat="1">
      <c r="A627" s="154"/>
      <c r="B627" s="155"/>
      <c r="C627" s="155"/>
      <c r="D627" s="156"/>
      <c r="E627" s="155"/>
      <c r="F627" s="8"/>
      <c r="G627" s="8"/>
      <c r="H627" s="8"/>
      <c r="I627" s="8"/>
      <c r="J627" s="8"/>
      <c r="K627" s="7">
        <f>'3_Defaults'!$D$45</f>
        <v>0</v>
      </c>
      <c r="L627" s="8"/>
      <c r="M627" s="8"/>
      <c r="N627" s="7"/>
      <c r="O627" s="7"/>
      <c r="P627" s="9"/>
      <c r="Q627" s="7"/>
      <c r="R627" s="9">
        <f>'3_Defaults'!$D$44</f>
        <v>0</v>
      </c>
      <c r="S627" s="9"/>
      <c r="T627" s="10"/>
      <c r="U627" s="7">
        <f>'3_Defaults'!$D$40</f>
        <v>0</v>
      </c>
      <c r="V627" s="7">
        <f>'3_Defaults'!$D$41</f>
        <v>0</v>
      </c>
      <c r="W627" s="8">
        <f>'3_Defaults'!$D$42</f>
        <v>0</v>
      </c>
      <c r="X627" s="8">
        <f>'3_Defaults'!$D$43</f>
        <v>0</v>
      </c>
      <c r="Y627" s="7" t="str">
        <f>IF((OR('3_Defaults'!$F$25="Long Term Care Home",'3_Defaults'!$F$25="Retirement Home", '3_Defaults'!$F$25="Assisted Living Site")), '3_Defaults'!$E$25, "")</f>
        <v/>
      </c>
      <c r="Z627" s="7" t="str">
        <f>IFERROR(('3_Defaults'!$E$15),"")</f>
        <v/>
      </c>
    </row>
    <row r="628" spans="1:26" s="42" customFormat="1">
      <c r="A628" s="154"/>
      <c r="B628" s="155"/>
      <c r="C628" s="155"/>
      <c r="D628" s="156"/>
      <c r="E628" s="155"/>
      <c r="F628" s="8"/>
      <c r="G628" s="8"/>
      <c r="H628" s="8"/>
      <c r="I628" s="8"/>
      <c r="J628" s="8"/>
      <c r="K628" s="7">
        <f>'3_Defaults'!$D$45</f>
        <v>0</v>
      </c>
      <c r="L628" s="8"/>
      <c r="M628" s="8"/>
      <c r="N628" s="7"/>
      <c r="O628" s="7"/>
      <c r="P628" s="9"/>
      <c r="Q628" s="7"/>
      <c r="R628" s="9">
        <f>'3_Defaults'!$D$44</f>
        <v>0</v>
      </c>
      <c r="S628" s="9"/>
      <c r="T628" s="10"/>
      <c r="U628" s="7">
        <f>'3_Defaults'!$D$40</f>
        <v>0</v>
      </c>
      <c r="V628" s="7">
        <f>'3_Defaults'!$D$41</f>
        <v>0</v>
      </c>
      <c r="W628" s="8">
        <f>'3_Defaults'!$D$42</f>
        <v>0</v>
      </c>
      <c r="X628" s="8">
        <f>'3_Defaults'!$D$43</f>
        <v>0</v>
      </c>
      <c r="Y628" s="7" t="str">
        <f>IF((OR('3_Defaults'!$F$25="Long Term Care Home",'3_Defaults'!$F$25="Retirement Home", '3_Defaults'!$F$25="Assisted Living Site")), '3_Defaults'!$E$25, "")</f>
        <v/>
      </c>
      <c r="Z628" s="7" t="str">
        <f>IFERROR(('3_Defaults'!$E$15),"")</f>
        <v/>
      </c>
    </row>
    <row r="629" spans="1:26" s="42" customFormat="1">
      <c r="A629" s="154"/>
      <c r="B629" s="155"/>
      <c r="C629" s="155"/>
      <c r="D629" s="156"/>
      <c r="E629" s="155"/>
      <c r="F629" s="8"/>
      <c r="G629" s="8"/>
      <c r="H629" s="8"/>
      <c r="I629" s="8"/>
      <c r="J629" s="8"/>
      <c r="K629" s="7">
        <f>'3_Defaults'!$D$45</f>
        <v>0</v>
      </c>
      <c r="L629" s="8"/>
      <c r="M629" s="8"/>
      <c r="N629" s="7"/>
      <c r="O629" s="7"/>
      <c r="P629" s="9"/>
      <c r="Q629" s="7"/>
      <c r="R629" s="9">
        <f>'3_Defaults'!$D$44</f>
        <v>0</v>
      </c>
      <c r="S629" s="9"/>
      <c r="T629" s="10"/>
      <c r="U629" s="7">
        <f>'3_Defaults'!$D$40</f>
        <v>0</v>
      </c>
      <c r="V629" s="7">
        <f>'3_Defaults'!$D$41</f>
        <v>0</v>
      </c>
      <c r="W629" s="8">
        <f>'3_Defaults'!$D$42</f>
        <v>0</v>
      </c>
      <c r="X629" s="8">
        <f>'3_Defaults'!$D$43</f>
        <v>0</v>
      </c>
      <c r="Y629" s="7" t="str">
        <f>IF((OR('3_Defaults'!$F$25="Long Term Care Home",'3_Defaults'!$F$25="Retirement Home", '3_Defaults'!$F$25="Assisted Living Site")), '3_Defaults'!$E$25, "")</f>
        <v/>
      </c>
      <c r="Z629" s="7" t="str">
        <f>IFERROR(('3_Defaults'!$E$15),"")</f>
        <v/>
      </c>
    </row>
    <row r="630" spans="1:26" s="42" customFormat="1">
      <c r="A630" s="154"/>
      <c r="B630" s="155"/>
      <c r="C630" s="155"/>
      <c r="D630" s="156"/>
      <c r="E630" s="155"/>
      <c r="F630" s="8"/>
      <c r="G630" s="8"/>
      <c r="H630" s="8"/>
      <c r="I630" s="8"/>
      <c r="J630" s="8"/>
      <c r="K630" s="7">
        <f>'3_Defaults'!$D$45</f>
        <v>0</v>
      </c>
      <c r="L630" s="8"/>
      <c r="M630" s="8"/>
      <c r="N630" s="7"/>
      <c r="O630" s="7"/>
      <c r="P630" s="9"/>
      <c r="Q630" s="7"/>
      <c r="R630" s="9">
        <f>'3_Defaults'!$D$44</f>
        <v>0</v>
      </c>
      <c r="S630" s="9"/>
      <c r="T630" s="10"/>
      <c r="U630" s="7">
        <f>'3_Defaults'!$D$40</f>
        <v>0</v>
      </c>
      <c r="V630" s="7">
        <f>'3_Defaults'!$D$41</f>
        <v>0</v>
      </c>
      <c r="W630" s="8">
        <f>'3_Defaults'!$D$42</f>
        <v>0</v>
      </c>
      <c r="X630" s="8">
        <f>'3_Defaults'!$D$43</f>
        <v>0</v>
      </c>
      <c r="Y630" s="7" t="str">
        <f>IF((OR('3_Defaults'!$F$25="Long Term Care Home",'3_Defaults'!$F$25="Retirement Home", '3_Defaults'!$F$25="Assisted Living Site")), '3_Defaults'!$E$25, "")</f>
        <v/>
      </c>
      <c r="Z630" s="7" t="str">
        <f>IFERROR(('3_Defaults'!$E$15),"")</f>
        <v/>
      </c>
    </row>
    <row r="631" spans="1:26" s="42" customFormat="1">
      <c r="A631" s="154"/>
      <c r="B631" s="155"/>
      <c r="C631" s="155"/>
      <c r="D631" s="156"/>
      <c r="E631" s="155"/>
      <c r="F631" s="8"/>
      <c r="G631" s="8"/>
      <c r="H631" s="8"/>
      <c r="I631" s="8"/>
      <c r="J631" s="8"/>
      <c r="K631" s="7">
        <f>'3_Defaults'!$D$45</f>
        <v>0</v>
      </c>
      <c r="L631" s="8"/>
      <c r="M631" s="8"/>
      <c r="N631" s="7"/>
      <c r="O631" s="7"/>
      <c r="P631" s="9"/>
      <c r="Q631" s="7"/>
      <c r="R631" s="9">
        <f>'3_Defaults'!$D$44</f>
        <v>0</v>
      </c>
      <c r="S631" s="9"/>
      <c r="T631" s="10"/>
      <c r="U631" s="7">
        <f>'3_Defaults'!$D$40</f>
        <v>0</v>
      </c>
      <c r="V631" s="7">
        <f>'3_Defaults'!$D$41</f>
        <v>0</v>
      </c>
      <c r="W631" s="8">
        <f>'3_Defaults'!$D$42</f>
        <v>0</v>
      </c>
      <c r="X631" s="8">
        <f>'3_Defaults'!$D$43</f>
        <v>0</v>
      </c>
      <c r="Y631" s="7" t="str">
        <f>IF((OR('3_Defaults'!$F$25="Long Term Care Home",'3_Defaults'!$F$25="Retirement Home", '3_Defaults'!$F$25="Assisted Living Site")), '3_Defaults'!$E$25, "")</f>
        <v/>
      </c>
      <c r="Z631" s="7" t="str">
        <f>IFERROR(('3_Defaults'!$E$15),"")</f>
        <v/>
      </c>
    </row>
    <row r="632" spans="1:26" s="42" customFormat="1">
      <c r="A632" s="154"/>
      <c r="B632" s="155"/>
      <c r="C632" s="155"/>
      <c r="D632" s="156"/>
      <c r="E632" s="155"/>
      <c r="F632" s="8"/>
      <c r="G632" s="8"/>
      <c r="H632" s="8"/>
      <c r="I632" s="8"/>
      <c r="J632" s="8"/>
      <c r="K632" s="7">
        <f>'3_Defaults'!$D$45</f>
        <v>0</v>
      </c>
      <c r="L632" s="8"/>
      <c r="M632" s="8"/>
      <c r="N632" s="7"/>
      <c r="O632" s="7"/>
      <c r="P632" s="9"/>
      <c r="Q632" s="7"/>
      <c r="R632" s="9">
        <f>'3_Defaults'!$D$44</f>
        <v>0</v>
      </c>
      <c r="S632" s="9"/>
      <c r="T632" s="10"/>
      <c r="U632" s="7">
        <f>'3_Defaults'!$D$40</f>
        <v>0</v>
      </c>
      <c r="V632" s="7">
        <f>'3_Defaults'!$D$41</f>
        <v>0</v>
      </c>
      <c r="W632" s="8">
        <f>'3_Defaults'!$D$42</f>
        <v>0</v>
      </c>
      <c r="X632" s="8">
        <f>'3_Defaults'!$D$43</f>
        <v>0</v>
      </c>
      <c r="Y632" s="7" t="str">
        <f>IF((OR('3_Defaults'!$F$25="Long Term Care Home",'3_Defaults'!$F$25="Retirement Home", '3_Defaults'!$F$25="Assisted Living Site")), '3_Defaults'!$E$25, "")</f>
        <v/>
      </c>
      <c r="Z632" s="7" t="str">
        <f>IFERROR(('3_Defaults'!$E$15),"")</f>
        <v/>
      </c>
    </row>
    <row r="633" spans="1:26" s="42" customFormat="1">
      <c r="A633" s="154"/>
      <c r="B633" s="155"/>
      <c r="C633" s="155"/>
      <c r="D633" s="156"/>
      <c r="E633" s="155"/>
      <c r="F633" s="8"/>
      <c r="G633" s="8"/>
      <c r="H633" s="8"/>
      <c r="I633" s="8"/>
      <c r="J633" s="8"/>
      <c r="K633" s="7">
        <f>'3_Defaults'!$D$45</f>
        <v>0</v>
      </c>
      <c r="L633" s="8"/>
      <c r="M633" s="8"/>
      <c r="N633" s="7"/>
      <c r="O633" s="7"/>
      <c r="P633" s="9"/>
      <c r="Q633" s="7"/>
      <c r="R633" s="9">
        <f>'3_Defaults'!$D$44</f>
        <v>0</v>
      </c>
      <c r="S633" s="9"/>
      <c r="T633" s="10"/>
      <c r="U633" s="7">
        <f>'3_Defaults'!$D$40</f>
        <v>0</v>
      </c>
      <c r="V633" s="7">
        <f>'3_Defaults'!$D$41</f>
        <v>0</v>
      </c>
      <c r="W633" s="8">
        <f>'3_Defaults'!$D$42</f>
        <v>0</v>
      </c>
      <c r="X633" s="8">
        <f>'3_Defaults'!$D$43</f>
        <v>0</v>
      </c>
      <c r="Y633" s="7" t="str">
        <f>IF((OR('3_Defaults'!$F$25="Long Term Care Home",'3_Defaults'!$F$25="Retirement Home", '3_Defaults'!$F$25="Assisted Living Site")), '3_Defaults'!$E$25, "")</f>
        <v/>
      </c>
      <c r="Z633" s="7" t="str">
        <f>IFERROR(('3_Defaults'!$E$15),"")</f>
        <v/>
      </c>
    </row>
    <row r="634" spans="1:26" s="42" customFormat="1">
      <c r="A634" s="154"/>
      <c r="B634" s="155"/>
      <c r="C634" s="155"/>
      <c r="D634" s="156"/>
      <c r="E634" s="155"/>
      <c r="F634" s="8"/>
      <c r="G634" s="8"/>
      <c r="H634" s="8"/>
      <c r="I634" s="8"/>
      <c r="J634" s="8"/>
      <c r="K634" s="7">
        <f>'3_Defaults'!$D$45</f>
        <v>0</v>
      </c>
      <c r="L634" s="8"/>
      <c r="M634" s="8"/>
      <c r="N634" s="7"/>
      <c r="O634" s="7"/>
      <c r="P634" s="9"/>
      <c r="Q634" s="7"/>
      <c r="R634" s="9">
        <f>'3_Defaults'!$D$44</f>
        <v>0</v>
      </c>
      <c r="S634" s="9"/>
      <c r="T634" s="10"/>
      <c r="U634" s="7">
        <f>'3_Defaults'!$D$40</f>
        <v>0</v>
      </c>
      <c r="V634" s="7">
        <f>'3_Defaults'!$D$41</f>
        <v>0</v>
      </c>
      <c r="W634" s="8">
        <f>'3_Defaults'!$D$42</f>
        <v>0</v>
      </c>
      <c r="X634" s="8">
        <f>'3_Defaults'!$D$43</f>
        <v>0</v>
      </c>
      <c r="Y634" s="7" t="str">
        <f>IF((OR('3_Defaults'!$F$25="Long Term Care Home",'3_Defaults'!$F$25="Retirement Home", '3_Defaults'!$F$25="Assisted Living Site")), '3_Defaults'!$E$25, "")</f>
        <v/>
      </c>
      <c r="Z634" s="7" t="str">
        <f>IFERROR(('3_Defaults'!$E$15),"")</f>
        <v/>
      </c>
    </row>
    <row r="635" spans="1:26" s="42" customFormat="1">
      <c r="A635" s="154"/>
      <c r="B635" s="155"/>
      <c r="C635" s="155"/>
      <c r="D635" s="156"/>
      <c r="E635" s="155"/>
      <c r="F635" s="8"/>
      <c r="G635" s="8"/>
      <c r="H635" s="8"/>
      <c r="I635" s="8"/>
      <c r="J635" s="8"/>
      <c r="K635" s="7">
        <f>'3_Defaults'!$D$45</f>
        <v>0</v>
      </c>
      <c r="L635" s="8"/>
      <c r="M635" s="8"/>
      <c r="N635" s="7"/>
      <c r="O635" s="7"/>
      <c r="P635" s="9"/>
      <c r="Q635" s="7"/>
      <c r="R635" s="9">
        <f>'3_Defaults'!$D$44</f>
        <v>0</v>
      </c>
      <c r="S635" s="9"/>
      <c r="T635" s="10"/>
      <c r="U635" s="7">
        <f>'3_Defaults'!$D$40</f>
        <v>0</v>
      </c>
      <c r="V635" s="7">
        <f>'3_Defaults'!$D$41</f>
        <v>0</v>
      </c>
      <c r="W635" s="8">
        <f>'3_Defaults'!$D$42</f>
        <v>0</v>
      </c>
      <c r="X635" s="8">
        <f>'3_Defaults'!$D$43</f>
        <v>0</v>
      </c>
      <c r="Y635" s="7" t="str">
        <f>IF((OR('3_Defaults'!$F$25="Long Term Care Home",'3_Defaults'!$F$25="Retirement Home", '3_Defaults'!$F$25="Assisted Living Site")), '3_Defaults'!$E$25, "")</f>
        <v/>
      </c>
      <c r="Z635" s="7" t="str">
        <f>IFERROR(('3_Defaults'!$E$15),"")</f>
        <v/>
      </c>
    </row>
    <row r="636" spans="1:26" s="42" customFormat="1">
      <c r="A636" s="154"/>
      <c r="B636" s="155"/>
      <c r="C636" s="155"/>
      <c r="D636" s="156"/>
      <c r="E636" s="155"/>
      <c r="F636" s="8"/>
      <c r="G636" s="8"/>
      <c r="H636" s="8"/>
      <c r="I636" s="8"/>
      <c r="J636" s="8"/>
      <c r="K636" s="7">
        <f>'3_Defaults'!$D$45</f>
        <v>0</v>
      </c>
      <c r="L636" s="8"/>
      <c r="M636" s="8"/>
      <c r="N636" s="7"/>
      <c r="O636" s="7"/>
      <c r="P636" s="9"/>
      <c r="Q636" s="7"/>
      <c r="R636" s="9">
        <f>'3_Defaults'!$D$44</f>
        <v>0</v>
      </c>
      <c r="S636" s="9"/>
      <c r="T636" s="10"/>
      <c r="U636" s="7">
        <f>'3_Defaults'!$D$40</f>
        <v>0</v>
      </c>
      <c r="V636" s="7">
        <f>'3_Defaults'!$D$41</f>
        <v>0</v>
      </c>
      <c r="W636" s="8">
        <f>'3_Defaults'!$D$42</f>
        <v>0</v>
      </c>
      <c r="X636" s="8">
        <f>'3_Defaults'!$D$43</f>
        <v>0</v>
      </c>
      <c r="Y636" s="7" t="str">
        <f>IF((OR('3_Defaults'!$F$25="Long Term Care Home",'3_Defaults'!$F$25="Retirement Home", '3_Defaults'!$F$25="Assisted Living Site")), '3_Defaults'!$E$25, "")</f>
        <v/>
      </c>
      <c r="Z636" s="7" t="str">
        <f>IFERROR(('3_Defaults'!$E$15),"")</f>
        <v/>
      </c>
    </row>
    <row r="637" spans="1:26" s="42" customFormat="1">
      <c r="A637" s="154"/>
      <c r="B637" s="155"/>
      <c r="C637" s="155"/>
      <c r="D637" s="156"/>
      <c r="E637" s="155"/>
      <c r="F637" s="8"/>
      <c r="G637" s="8"/>
      <c r="H637" s="8"/>
      <c r="I637" s="8"/>
      <c r="J637" s="8"/>
      <c r="K637" s="7">
        <f>'3_Defaults'!$D$45</f>
        <v>0</v>
      </c>
      <c r="L637" s="8"/>
      <c r="M637" s="8"/>
      <c r="N637" s="7"/>
      <c r="O637" s="7"/>
      <c r="P637" s="9"/>
      <c r="Q637" s="7"/>
      <c r="R637" s="9">
        <f>'3_Defaults'!$D$44</f>
        <v>0</v>
      </c>
      <c r="S637" s="9"/>
      <c r="T637" s="10"/>
      <c r="U637" s="7">
        <f>'3_Defaults'!$D$40</f>
        <v>0</v>
      </c>
      <c r="V637" s="7">
        <f>'3_Defaults'!$D$41</f>
        <v>0</v>
      </c>
      <c r="W637" s="8">
        <f>'3_Defaults'!$D$42</f>
        <v>0</v>
      </c>
      <c r="X637" s="8">
        <f>'3_Defaults'!$D$43</f>
        <v>0</v>
      </c>
      <c r="Y637" s="7" t="str">
        <f>IF((OR('3_Defaults'!$F$25="Long Term Care Home",'3_Defaults'!$F$25="Retirement Home", '3_Defaults'!$F$25="Assisted Living Site")), '3_Defaults'!$E$25, "")</f>
        <v/>
      </c>
      <c r="Z637" s="7" t="str">
        <f>IFERROR(('3_Defaults'!$E$15),"")</f>
        <v/>
      </c>
    </row>
    <row r="638" spans="1:26" s="42" customFormat="1">
      <c r="A638" s="154"/>
      <c r="B638" s="155"/>
      <c r="C638" s="155"/>
      <c r="D638" s="156"/>
      <c r="E638" s="155"/>
      <c r="F638" s="8"/>
      <c r="G638" s="8"/>
      <c r="H638" s="8"/>
      <c r="I638" s="8"/>
      <c r="J638" s="8"/>
      <c r="K638" s="7">
        <f>'3_Defaults'!$D$45</f>
        <v>0</v>
      </c>
      <c r="L638" s="8"/>
      <c r="M638" s="8"/>
      <c r="N638" s="7"/>
      <c r="O638" s="7"/>
      <c r="P638" s="9"/>
      <c r="Q638" s="7"/>
      <c r="R638" s="9">
        <f>'3_Defaults'!$D$44</f>
        <v>0</v>
      </c>
      <c r="S638" s="9"/>
      <c r="T638" s="10"/>
      <c r="U638" s="7">
        <f>'3_Defaults'!$D$40</f>
        <v>0</v>
      </c>
      <c r="V638" s="7">
        <f>'3_Defaults'!$D$41</f>
        <v>0</v>
      </c>
      <c r="W638" s="8">
        <f>'3_Defaults'!$D$42</f>
        <v>0</v>
      </c>
      <c r="X638" s="8">
        <f>'3_Defaults'!$D$43</f>
        <v>0</v>
      </c>
      <c r="Y638" s="7" t="str">
        <f>IF((OR('3_Defaults'!$F$25="Long Term Care Home",'3_Defaults'!$F$25="Retirement Home", '3_Defaults'!$F$25="Assisted Living Site")), '3_Defaults'!$E$25, "")</f>
        <v/>
      </c>
      <c r="Z638" s="7" t="str">
        <f>IFERROR(('3_Defaults'!$E$15),"")</f>
        <v/>
      </c>
    </row>
    <row r="639" spans="1:26" s="42" customFormat="1">
      <c r="A639" s="154"/>
      <c r="B639" s="155"/>
      <c r="C639" s="155"/>
      <c r="D639" s="156"/>
      <c r="E639" s="155"/>
      <c r="F639" s="8"/>
      <c r="G639" s="8"/>
      <c r="H639" s="8"/>
      <c r="I639" s="8"/>
      <c r="J639" s="8"/>
      <c r="K639" s="7">
        <f>'3_Defaults'!$D$45</f>
        <v>0</v>
      </c>
      <c r="L639" s="8"/>
      <c r="M639" s="8"/>
      <c r="N639" s="7"/>
      <c r="O639" s="7"/>
      <c r="P639" s="9"/>
      <c r="Q639" s="7"/>
      <c r="R639" s="9">
        <f>'3_Defaults'!$D$44</f>
        <v>0</v>
      </c>
      <c r="S639" s="9"/>
      <c r="T639" s="10"/>
      <c r="U639" s="7">
        <f>'3_Defaults'!$D$40</f>
        <v>0</v>
      </c>
      <c r="V639" s="7">
        <f>'3_Defaults'!$D$41</f>
        <v>0</v>
      </c>
      <c r="W639" s="8">
        <f>'3_Defaults'!$D$42</f>
        <v>0</v>
      </c>
      <c r="X639" s="8">
        <f>'3_Defaults'!$D$43</f>
        <v>0</v>
      </c>
      <c r="Y639" s="7" t="str">
        <f>IF((OR('3_Defaults'!$F$25="Long Term Care Home",'3_Defaults'!$F$25="Retirement Home", '3_Defaults'!$F$25="Assisted Living Site")), '3_Defaults'!$E$25, "")</f>
        <v/>
      </c>
      <c r="Z639" s="7" t="str">
        <f>IFERROR(('3_Defaults'!$E$15),"")</f>
        <v/>
      </c>
    </row>
    <row r="640" spans="1:26" s="42" customFormat="1">
      <c r="A640" s="154"/>
      <c r="B640" s="155"/>
      <c r="C640" s="155"/>
      <c r="D640" s="156"/>
      <c r="E640" s="155"/>
      <c r="F640" s="8"/>
      <c r="G640" s="8"/>
      <c r="H640" s="8"/>
      <c r="I640" s="8"/>
      <c r="J640" s="8"/>
      <c r="K640" s="7">
        <f>'3_Defaults'!$D$45</f>
        <v>0</v>
      </c>
      <c r="L640" s="8"/>
      <c r="M640" s="8"/>
      <c r="N640" s="7"/>
      <c r="O640" s="7"/>
      <c r="P640" s="9"/>
      <c r="Q640" s="7"/>
      <c r="R640" s="9">
        <f>'3_Defaults'!$D$44</f>
        <v>0</v>
      </c>
      <c r="S640" s="9"/>
      <c r="T640" s="10"/>
      <c r="U640" s="7">
        <f>'3_Defaults'!$D$40</f>
        <v>0</v>
      </c>
      <c r="V640" s="7">
        <f>'3_Defaults'!$D$41</f>
        <v>0</v>
      </c>
      <c r="W640" s="8">
        <f>'3_Defaults'!$D$42</f>
        <v>0</v>
      </c>
      <c r="X640" s="8">
        <f>'3_Defaults'!$D$43</f>
        <v>0</v>
      </c>
      <c r="Y640" s="7" t="str">
        <f>IF((OR('3_Defaults'!$F$25="Long Term Care Home",'3_Defaults'!$F$25="Retirement Home", '3_Defaults'!$F$25="Assisted Living Site")), '3_Defaults'!$E$25, "")</f>
        <v/>
      </c>
      <c r="Z640" s="7" t="str">
        <f>IFERROR(('3_Defaults'!$E$15),"")</f>
        <v/>
      </c>
    </row>
    <row r="641" spans="1:26" s="42" customFormat="1">
      <c r="A641" s="154"/>
      <c r="B641" s="155"/>
      <c r="C641" s="155"/>
      <c r="D641" s="156"/>
      <c r="E641" s="155"/>
      <c r="F641" s="8"/>
      <c r="G641" s="8"/>
      <c r="H641" s="8"/>
      <c r="I641" s="8"/>
      <c r="J641" s="8"/>
      <c r="K641" s="7">
        <f>'3_Defaults'!$D$45</f>
        <v>0</v>
      </c>
      <c r="L641" s="8"/>
      <c r="M641" s="8"/>
      <c r="N641" s="7"/>
      <c r="O641" s="7"/>
      <c r="P641" s="9"/>
      <c r="Q641" s="7"/>
      <c r="R641" s="9">
        <f>'3_Defaults'!$D$44</f>
        <v>0</v>
      </c>
      <c r="S641" s="9"/>
      <c r="T641" s="10"/>
      <c r="U641" s="7">
        <f>'3_Defaults'!$D$40</f>
        <v>0</v>
      </c>
      <c r="V641" s="7">
        <f>'3_Defaults'!$D$41</f>
        <v>0</v>
      </c>
      <c r="W641" s="8">
        <f>'3_Defaults'!$D$42</f>
        <v>0</v>
      </c>
      <c r="X641" s="8">
        <f>'3_Defaults'!$D$43</f>
        <v>0</v>
      </c>
      <c r="Y641" s="7" t="str">
        <f>IF((OR('3_Defaults'!$F$25="Long Term Care Home",'3_Defaults'!$F$25="Retirement Home", '3_Defaults'!$F$25="Assisted Living Site")), '3_Defaults'!$E$25, "")</f>
        <v/>
      </c>
      <c r="Z641" s="7" t="str">
        <f>IFERROR(('3_Defaults'!$E$15),"")</f>
        <v/>
      </c>
    </row>
    <row r="642" spans="1:26" s="42" customFormat="1">
      <c r="A642" s="154"/>
      <c r="B642" s="155"/>
      <c r="C642" s="155"/>
      <c r="D642" s="156"/>
      <c r="E642" s="155"/>
      <c r="F642" s="8"/>
      <c r="G642" s="8"/>
      <c r="H642" s="8"/>
      <c r="I642" s="8"/>
      <c r="J642" s="8"/>
      <c r="K642" s="7">
        <f>'3_Defaults'!$D$45</f>
        <v>0</v>
      </c>
      <c r="L642" s="8"/>
      <c r="M642" s="8"/>
      <c r="N642" s="7"/>
      <c r="O642" s="7"/>
      <c r="P642" s="9"/>
      <c r="Q642" s="7"/>
      <c r="R642" s="9">
        <f>'3_Defaults'!$D$44</f>
        <v>0</v>
      </c>
      <c r="S642" s="9"/>
      <c r="T642" s="10"/>
      <c r="U642" s="7">
        <f>'3_Defaults'!$D$40</f>
        <v>0</v>
      </c>
      <c r="V642" s="7">
        <f>'3_Defaults'!$D$41</f>
        <v>0</v>
      </c>
      <c r="W642" s="8">
        <f>'3_Defaults'!$D$42</f>
        <v>0</v>
      </c>
      <c r="X642" s="8">
        <f>'3_Defaults'!$D$43</f>
        <v>0</v>
      </c>
      <c r="Y642" s="7" t="str">
        <f>IF((OR('3_Defaults'!$F$25="Long Term Care Home",'3_Defaults'!$F$25="Retirement Home", '3_Defaults'!$F$25="Assisted Living Site")), '3_Defaults'!$E$25, "")</f>
        <v/>
      </c>
      <c r="Z642" s="7" t="str">
        <f>IFERROR(('3_Defaults'!$E$15),"")</f>
        <v/>
      </c>
    </row>
    <row r="643" spans="1:26" s="42" customFormat="1">
      <c r="A643" s="154"/>
      <c r="B643" s="155"/>
      <c r="C643" s="155"/>
      <c r="D643" s="156"/>
      <c r="E643" s="155"/>
      <c r="F643" s="8"/>
      <c r="G643" s="8"/>
      <c r="H643" s="8"/>
      <c r="I643" s="8"/>
      <c r="J643" s="8"/>
      <c r="K643" s="7">
        <f>'3_Defaults'!$D$45</f>
        <v>0</v>
      </c>
      <c r="L643" s="8"/>
      <c r="M643" s="8"/>
      <c r="N643" s="7"/>
      <c r="O643" s="7"/>
      <c r="P643" s="9"/>
      <c r="Q643" s="7"/>
      <c r="R643" s="9">
        <f>'3_Defaults'!$D$44</f>
        <v>0</v>
      </c>
      <c r="S643" s="9"/>
      <c r="T643" s="10"/>
      <c r="U643" s="7">
        <f>'3_Defaults'!$D$40</f>
        <v>0</v>
      </c>
      <c r="V643" s="7">
        <f>'3_Defaults'!$D$41</f>
        <v>0</v>
      </c>
      <c r="W643" s="8">
        <f>'3_Defaults'!$D$42</f>
        <v>0</v>
      </c>
      <c r="X643" s="8">
        <f>'3_Defaults'!$D$43</f>
        <v>0</v>
      </c>
      <c r="Y643" s="7" t="str">
        <f>IF((OR('3_Defaults'!$F$25="Long Term Care Home",'3_Defaults'!$F$25="Retirement Home", '3_Defaults'!$F$25="Assisted Living Site")), '3_Defaults'!$E$25, "")</f>
        <v/>
      </c>
      <c r="Z643" s="7" t="str">
        <f>IFERROR(('3_Defaults'!$E$15),"")</f>
        <v/>
      </c>
    </row>
    <row r="644" spans="1:26" s="42" customFormat="1">
      <c r="A644" s="154"/>
      <c r="B644" s="155"/>
      <c r="C644" s="155"/>
      <c r="D644" s="156"/>
      <c r="E644" s="155"/>
      <c r="F644" s="8"/>
      <c r="G644" s="8"/>
      <c r="H644" s="8"/>
      <c r="I644" s="8"/>
      <c r="J644" s="8"/>
      <c r="K644" s="7">
        <f>'3_Defaults'!$D$45</f>
        <v>0</v>
      </c>
      <c r="L644" s="8"/>
      <c r="M644" s="8"/>
      <c r="N644" s="7"/>
      <c r="O644" s="7"/>
      <c r="P644" s="9"/>
      <c r="Q644" s="7"/>
      <c r="R644" s="9">
        <f>'3_Defaults'!$D$44</f>
        <v>0</v>
      </c>
      <c r="S644" s="9"/>
      <c r="T644" s="10"/>
      <c r="U644" s="7">
        <f>'3_Defaults'!$D$40</f>
        <v>0</v>
      </c>
      <c r="V644" s="7">
        <f>'3_Defaults'!$D$41</f>
        <v>0</v>
      </c>
      <c r="W644" s="8">
        <f>'3_Defaults'!$D$42</f>
        <v>0</v>
      </c>
      <c r="X644" s="8">
        <f>'3_Defaults'!$D$43</f>
        <v>0</v>
      </c>
      <c r="Y644" s="7" t="str">
        <f>IF((OR('3_Defaults'!$F$25="Long Term Care Home",'3_Defaults'!$F$25="Retirement Home", '3_Defaults'!$F$25="Assisted Living Site")), '3_Defaults'!$E$25, "")</f>
        <v/>
      </c>
      <c r="Z644" s="7" t="str">
        <f>IFERROR(('3_Defaults'!$E$15),"")</f>
        <v/>
      </c>
    </row>
    <row r="645" spans="1:26" s="42" customFormat="1">
      <c r="A645" s="154"/>
      <c r="B645" s="155"/>
      <c r="C645" s="155"/>
      <c r="D645" s="156"/>
      <c r="E645" s="155"/>
      <c r="F645" s="8"/>
      <c r="G645" s="8"/>
      <c r="H645" s="8"/>
      <c r="I645" s="8"/>
      <c r="J645" s="8"/>
      <c r="K645" s="7">
        <f>'3_Defaults'!$D$45</f>
        <v>0</v>
      </c>
      <c r="L645" s="8"/>
      <c r="M645" s="8"/>
      <c r="N645" s="7"/>
      <c r="O645" s="7"/>
      <c r="P645" s="9"/>
      <c r="Q645" s="7"/>
      <c r="R645" s="9">
        <f>'3_Defaults'!$D$44</f>
        <v>0</v>
      </c>
      <c r="S645" s="9"/>
      <c r="T645" s="10"/>
      <c r="U645" s="7">
        <f>'3_Defaults'!$D$40</f>
        <v>0</v>
      </c>
      <c r="V645" s="7">
        <f>'3_Defaults'!$D$41</f>
        <v>0</v>
      </c>
      <c r="W645" s="8">
        <f>'3_Defaults'!$D$42</f>
        <v>0</v>
      </c>
      <c r="X645" s="8">
        <f>'3_Defaults'!$D$43</f>
        <v>0</v>
      </c>
      <c r="Y645" s="7" t="str">
        <f>IF((OR('3_Defaults'!$F$25="Long Term Care Home",'3_Defaults'!$F$25="Retirement Home", '3_Defaults'!$F$25="Assisted Living Site")), '3_Defaults'!$E$25, "")</f>
        <v/>
      </c>
      <c r="Z645" s="7" t="str">
        <f>IFERROR(('3_Defaults'!$E$15),"")</f>
        <v/>
      </c>
    </row>
    <row r="646" spans="1:26" s="42" customFormat="1">
      <c r="A646" s="154"/>
      <c r="B646" s="155"/>
      <c r="C646" s="155"/>
      <c r="D646" s="156"/>
      <c r="E646" s="155"/>
      <c r="F646" s="8"/>
      <c r="G646" s="8"/>
      <c r="H646" s="8"/>
      <c r="I646" s="8"/>
      <c r="J646" s="8"/>
      <c r="K646" s="7">
        <f>'3_Defaults'!$D$45</f>
        <v>0</v>
      </c>
      <c r="L646" s="8"/>
      <c r="M646" s="8"/>
      <c r="N646" s="7"/>
      <c r="O646" s="7"/>
      <c r="P646" s="9"/>
      <c r="Q646" s="7"/>
      <c r="R646" s="9">
        <f>'3_Defaults'!$D$44</f>
        <v>0</v>
      </c>
      <c r="S646" s="9"/>
      <c r="T646" s="10"/>
      <c r="U646" s="7">
        <f>'3_Defaults'!$D$40</f>
        <v>0</v>
      </c>
      <c r="V646" s="7">
        <f>'3_Defaults'!$D$41</f>
        <v>0</v>
      </c>
      <c r="W646" s="8">
        <f>'3_Defaults'!$D$42</f>
        <v>0</v>
      </c>
      <c r="X646" s="8">
        <f>'3_Defaults'!$D$43</f>
        <v>0</v>
      </c>
      <c r="Y646" s="7" t="str">
        <f>IF((OR('3_Defaults'!$F$25="Long Term Care Home",'3_Defaults'!$F$25="Retirement Home", '3_Defaults'!$F$25="Assisted Living Site")), '3_Defaults'!$E$25, "")</f>
        <v/>
      </c>
      <c r="Z646" s="7" t="str">
        <f>IFERROR(('3_Defaults'!$E$15),"")</f>
        <v/>
      </c>
    </row>
    <row r="647" spans="1:26" s="42" customFormat="1">
      <c r="A647" s="154"/>
      <c r="B647" s="155"/>
      <c r="C647" s="155"/>
      <c r="D647" s="156"/>
      <c r="E647" s="155"/>
      <c r="F647" s="8"/>
      <c r="G647" s="8"/>
      <c r="H647" s="8"/>
      <c r="I647" s="8"/>
      <c r="J647" s="8"/>
      <c r="K647" s="7">
        <f>'3_Defaults'!$D$45</f>
        <v>0</v>
      </c>
      <c r="L647" s="8"/>
      <c r="M647" s="8"/>
      <c r="N647" s="7"/>
      <c r="O647" s="7"/>
      <c r="P647" s="9"/>
      <c r="Q647" s="7"/>
      <c r="R647" s="9">
        <f>'3_Defaults'!$D$44</f>
        <v>0</v>
      </c>
      <c r="S647" s="9"/>
      <c r="T647" s="10"/>
      <c r="U647" s="7">
        <f>'3_Defaults'!$D$40</f>
        <v>0</v>
      </c>
      <c r="V647" s="7">
        <f>'3_Defaults'!$D$41</f>
        <v>0</v>
      </c>
      <c r="W647" s="8">
        <f>'3_Defaults'!$D$42</f>
        <v>0</v>
      </c>
      <c r="X647" s="8">
        <f>'3_Defaults'!$D$43</f>
        <v>0</v>
      </c>
      <c r="Y647" s="7" t="str">
        <f>IF((OR('3_Defaults'!$F$25="Long Term Care Home",'3_Defaults'!$F$25="Retirement Home", '3_Defaults'!$F$25="Assisted Living Site")), '3_Defaults'!$E$25, "")</f>
        <v/>
      </c>
      <c r="Z647" s="7" t="str">
        <f>IFERROR(('3_Defaults'!$E$15),"")</f>
        <v/>
      </c>
    </row>
    <row r="648" spans="1:26" s="42" customFormat="1">
      <c r="A648" s="154"/>
      <c r="B648" s="155"/>
      <c r="C648" s="155"/>
      <c r="D648" s="156"/>
      <c r="E648" s="155"/>
      <c r="F648" s="8"/>
      <c r="G648" s="8"/>
      <c r="H648" s="8"/>
      <c r="I648" s="8"/>
      <c r="J648" s="8"/>
      <c r="K648" s="7">
        <f>'3_Defaults'!$D$45</f>
        <v>0</v>
      </c>
      <c r="L648" s="8"/>
      <c r="M648" s="8"/>
      <c r="N648" s="7"/>
      <c r="O648" s="7"/>
      <c r="P648" s="9"/>
      <c r="Q648" s="7"/>
      <c r="R648" s="9">
        <f>'3_Defaults'!$D$44</f>
        <v>0</v>
      </c>
      <c r="S648" s="9"/>
      <c r="T648" s="10"/>
      <c r="U648" s="7">
        <f>'3_Defaults'!$D$40</f>
        <v>0</v>
      </c>
      <c r="V648" s="7">
        <f>'3_Defaults'!$D$41</f>
        <v>0</v>
      </c>
      <c r="W648" s="8">
        <f>'3_Defaults'!$D$42</f>
        <v>0</v>
      </c>
      <c r="X648" s="8">
        <f>'3_Defaults'!$D$43</f>
        <v>0</v>
      </c>
      <c r="Y648" s="7" t="str">
        <f>IF((OR('3_Defaults'!$F$25="Long Term Care Home",'3_Defaults'!$F$25="Retirement Home", '3_Defaults'!$F$25="Assisted Living Site")), '3_Defaults'!$E$25, "")</f>
        <v/>
      </c>
      <c r="Z648" s="7" t="str">
        <f>IFERROR(('3_Defaults'!$E$15),"")</f>
        <v/>
      </c>
    </row>
    <row r="649" spans="1:26" s="42" customFormat="1">
      <c r="A649" s="154"/>
      <c r="B649" s="155"/>
      <c r="C649" s="155"/>
      <c r="D649" s="156"/>
      <c r="E649" s="155"/>
      <c r="F649" s="8"/>
      <c r="G649" s="8"/>
      <c r="H649" s="8"/>
      <c r="I649" s="8"/>
      <c r="J649" s="8"/>
      <c r="K649" s="7">
        <f>'3_Defaults'!$D$45</f>
        <v>0</v>
      </c>
      <c r="L649" s="8"/>
      <c r="M649" s="8"/>
      <c r="N649" s="7"/>
      <c r="O649" s="7"/>
      <c r="P649" s="9"/>
      <c r="Q649" s="7"/>
      <c r="R649" s="9">
        <f>'3_Defaults'!$D$44</f>
        <v>0</v>
      </c>
      <c r="S649" s="9"/>
      <c r="T649" s="10"/>
      <c r="U649" s="7">
        <f>'3_Defaults'!$D$40</f>
        <v>0</v>
      </c>
      <c r="V649" s="7">
        <f>'3_Defaults'!$D$41</f>
        <v>0</v>
      </c>
      <c r="W649" s="8">
        <f>'3_Defaults'!$D$42</f>
        <v>0</v>
      </c>
      <c r="X649" s="8">
        <f>'3_Defaults'!$D$43</f>
        <v>0</v>
      </c>
      <c r="Y649" s="7" t="str">
        <f>IF((OR('3_Defaults'!$F$25="Long Term Care Home",'3_Defaults'!$F$25="Retirement Home", '3_Defaults'!$F$25="Assisted Living Site")), '3_Defaults'!$E$25, "")</f>
        <v/>
      </c>
      <c r="Z649" s="7" t="str">
        <f>IFERROR(('3_Defaults'!$E$15),"")</f>
        <v/>
      </c>
    </row>
    <row r="650" spans="1:26" s="42" customFormat="1">
      <c r="A650" s="154"/>
      <c r="B650" s="155"/>
      <c r="C650" s="155"/>
      <c r="D650" s="156"/>
      <c r="E650" s="155"/>
      <c r="F650" s="8"/>
      <c r="G650" s="8"/>
      <c r="H650" s="8"/>
      <c r="I650" s="8"/>
      <c r="J650" s="8"/>
      <c r="K650" s="7">
        <f>'3_Defaults'!$D$45</f>
        <v>0</v>
      </c>
      <c r="L650" s="8"/>
      <c r="M650" s="8"/>
      <c r="N650" s="7"/>
      <c r="O650" s="7"/>
      <c r="P650" s="9"/>
      <c r="Q650" s="7"/>
      <c r="R650" s="9">
        <f>'3_Defaults'!$D$44</f>
        <v>0</v>
      </c>
      <c r="S650" s="9"/>
      <c r="T650" s="10"/>
      <c r="U650" s="7">
        <f>'3_Defaults'!$D$40</f>
        <v>0</v>
      </c>
      <c r="V650" s="7">
        <f>'3_Defaults'!$D$41</f>
        <v>0</v>
      </c>
      <c r="W650" s="8">
        <f>'3_Defaults'!$D$42</f>
        <v>0</v>
      </c>
      <c r="X650" s="8">
        <f>'3_Defaults'!$D$43</f>
        <v>0</v>
      </c>
      <c r="Y650" s="7" t="str">
        <f>IF((OR('3_Defaults'!$F$25="Long Term Care Home",'3_Defaults'!$F$25="Retirement Home", '3_Defaults'!$F$25="Assisted Living Site")), '3_Defaults'!$E$25, "")</f>
        <v/>
      </c>
      <c r="Z650" s="7" t="str">
        <f>IFERROR(('3_Defaults'!$E$15),"")</f>
        <v/>
      </c>
    </row>
    <row r="651" spans="1:26" s="42" customFormat="1">
      <c r="A651" s="154"/>
      <c r="B651" s="155"/>
      <c r="C651" s="155"/>
      <c r="D651" s="156"/>
      <c r="E651" s="155"/>
      <c r="F651" s="8"/>
      <c r="G651" s="8"/>
      <c r="H651" s="8"/>
      <c r="I651" s="8"/>
      <c r="J651" s="8"/>
      <c r="K651" s="7">
        <f>'3_Defaults'!$D$45</f>
        <v>0</v>
      </c>
      <c r="L651" s="8"/>
      <c r="M651" s="8"/>
      <c r="N651" s="7"/>
      <c r="O651" s="7"/>
      <c r="P651" s="9"/>
      <c r="Q651" s="7"/>
      <c r="R651" s="9">
        <f>'3_Defaults'!$D$44</f>
        <v>0</v>
      </c>
      <c r="S651" s="9"/>
      <c r="T651" s="10"/>
      <c r="U651" s="7">
        <f>'3_Defaults'!$D$40</f>
        <v>0</v>
      </c>
      <c r="V651" s="7">
        <f>'3_Defaults'!$D$41</f>
        <v>0</v>
      </c>
      <c r="W651" s="8">
        <f>'3_Defaults'!$D$42</f>
        <v>0</v>
      </c>
      <c r="X651" s="8">
        <f>'3_Defaults'!$D$43</f>
        <v>0</v>
      </c>
      <c r="Y651" s="7" t="str">
        <f>IF((OR('3_Defaults'!$F$25="Long Term Care Home",'3_Defaults'!$F$25="Retirement Home", '3_Defaults'!$F$25="Assisted Living Site")), '3_Defaults'!$E$25, "")</f>
        <v/>
      </c>
      <c r="Z651" s="7" t="str">
        <f>IFERROR(('3_Defaults'!$E$15),"")</f>
        <v/>
      </c>
    </row>
    <row r="652" spans="1:26" s="42" customFormat="1">
      <c r="A652" s="154"/>
      <c r="B652" s="155"/>
      <c r="C652" s="155"/>
      <c r="D652" s="156"/>
      <c r="E652" s="155"/>
      <c r="F652" s="8"/>
      <c r="G652" s="8"/>
      <c r="H652" s="8"/>
      <c r="I652" s="8"/>
      <c r="J652" s="8"/>
      <c r="K652" s="7">
        <f>'3_Defaults'!$D$45</f>
        <v>0</v>
      </c>
      <c r="L652" s="8"/>
      <c r="M652" s="8"/>
      <c r="N652" s="7"/>
      <c r="O652" s="7"/>
      <c r="P652" s="9"/>
      <c r="Q652" s="7"/>
      <c r="R652" s="9">
        <f>'3_Defaults'!$D$44</f>
        <v>0</v>
      </c>
      <c r="S652" s="9"/>
      <c r="T652" s="10"/>
      <c r="U652" s="7">
        <f>'3_Defaults'!$D$40</f>
        <v>0</v>
      </c>
      <c r="V652" s="7">
        <f>'3_Defaults'!$D$41</f>
        <v>0</v>
      </c>
      <c r="W652" s="8">
        <f>'3_Defaults'!$D$42</f>
        <v>0</v>
      </c>
      <c r="X652" s="8">
        <f>'3_Defaults'!$D$43</f>
        <v>0</v>
      </c>
      <c r="Y652" s="7" t="str">
        <f>IF((OR('3_Defaults'!$F$25="Long Term Care Home",'3_Defaults'!$F$25="Retirement Home", '3_Defaults'!$F$25="Assisted Living Site")), '3_Defaults'!$E$25, "")</f>
        <v/>
      </c>
      <c r="Z652" s="7" t="str">
        <f>IFERROR(('3_Defaults'!$E$15),"")</f>
        <v/>
      </c>
    </row>
    <row r="653" spans="1:26" s="42" customFormat="1">
      <c r="A653" s="154"/>
      <c r="B653" s="155"/>
      <c r="C653" s="155"/>
      <c r="D653" s="156"/>
      <c r="E653" s="155"/>
      <c r="F653" s="8"/>
      <c r="G653" s="8"/>
      <c r="H653" s="8"/>
      <c r="I653" s="8"/>
      <c r="J653" s="8"/>
      <c r="K653" s="7">
        <f>'3_Defaults'!$D$45</f>
        <v>0</v>
      </c>
      <c r="L653" s="8"/>
      <c r="M653" s="8"/>
      <c r="N653" s="7"/>
      <c r="O653" s="7"/>
      <c r="P653" s="9"/>
      <c r="Q653" s="7"/>
      <c r="R653" s="9">
        <f>'3_Defaults'!$D$44</f>
        <v>0</v>
      </c>
      <c r="S653" s="9"/>
      <c r="T653" s="10"/>
      <c r="U653" s="7">
        <f>'3_Defaults'!$D$40</f>
        <v>0</v>
      </c>
      <c r="V653" s="7">
        <f>'3_Defaults'!$D$41</f>
        <v>0</v>
      </c>
      <c r="W653" s="8">
        <f>'3_Defaults'!$D$42</f>
        <v>0</v>
      </c>
      <c r="X653" s="8">
        <f>'3_Defaults'!$D$43</f>
        <v>0</v>
      </c>
      <c r="Y653" s="7" t="str">
        <f>IF((OR('3_Defaults'!$F$25="Long Term Care Home",'3_Defaults'!$F$25="Retirement Home", '3_Defaults'!$F$25="Assisted Living Site")), '3_Defaults'!$E$25, "")</f>
        <v/>
      </c>
      <c r="Z653" s="7" t="str">
        <f>IFERROR(('3_Defaults'!$E$15),"")</f>
        <v/>
      </c>
    </row>
    <row r="654" spans="1:26" s="42" customFormat="1">
      <c r="A654" s="154"/>
      <c r="B654" s="155"/>
      <c r="C654" s="155"/>
      <c r="D654" s="156"/>
      <c r="E654" s="155"/>
      <c r="F654" s="8"/>
      <c r="G654" s="8"/>
      <c r="H654" s="8"/>
      <c r="I654" s="8"/>
      <c r="J654" s="8"/>
      <c r="K654" s="7">
        <f>'3_Defaults'!$D$45</f>
        <v>0</v>
      </c>
      <c r="L654" s="8"/>
      <c r="M654" s="8"/>
      <c r="N654" s="7"/>
      <c r="O654" s="7"/>
      <c r="P654" s="9"/>
      <c r="Q654" s="7"/>
      <c r="R654" s="9">
        <f>'3_Defaults'!$D$44</f>
        <v>0</v>
      </c>
      <c r="S654" s="9"/>
      <c r="T654" s="10"/>
      <c r="U654" s="7">
        <f>'3_Defaults'!$D$40</f>
        <v>0</v>
      </c>
      <c r="V654" s="7">
        <f>'3_Defaults'!$D$41</f>
        <v>0</v>
      </c>
      <c r="W654" s="8">
        <f>'3_Defaults'!$D$42</f>
        <v>0</v>
      </c>
      <c r="X654" s="8">
        <f>'3_Defaults'!$D$43</f>
        <v>0</v>
      </c>
      <c r="Y654" s="7" t="str">
        <f>IF((OR('3_Defaults'!$F$25="Long Term Care Home",'3_Defaults'!$F$25="Retirement Home", '3_Defaults'!$F$25="Assisted Living Site")), '3_Defaults'!$E$25, "")</f>
        <v/>
      </c>
      <c r="Z654" s="7" t="str">
        <f>IFERROR(('3_Defaults'!$E$15),"")</f>
        <v/>
      </c>
    </row>
    <row r="655" spans="1:26" s="42" customFormat="1">
      <c r="A655" s="154"/>
      <c r="B655" s="155"/>
      <c r="C655" s="155"/>
      <c r="D655" s="156"/>
      <c r="E655" s="155"/>
      <c r="F655" s="8"/>
      <c r="G655" s="8"/>
      <c r="H655" s="8"/>
      <c r="I655" s="8"/>
      <c r="J655" s="8"/>
      <c r="K655" s="7">
        <f>'3_Defaults'!$D$45</f>
        <v>0</v>
      </c>
      <c r="L655" s="8"/>
      <c r="M655" s="8"/>
      <c r="N655" s="7"/>
      <c r="O655" s="7"/>
      <c r="P655" s="9"/>
      <c r="Q655" s="7"/>
      <c r="R655" s="9">
        <f>'3_Defaults'!$D$44</f>
        <v>0</v>
      </c>
      <c r="S655" s="9"/>
      <c r="T655" s="10"/>
      <c r="U655" s="7">
        <f>'3_Defaults'!$D$40</f>
        <v>0</v>
      </c>
      <c r="V655" s="7">
        <f>'3_Defaults'!$D$41</f>
        <v>0</v>
      </c>
      <c r="W655" s="8">
        <f>'3_Defaults'!$D$42</f>
        <v>0</v>
      </c>
      <c r="X655" s="8">
        <f>'3_Defaults'!$D$43</f>
        <v>0</v>
      </c>
      <c r="Y655" s="7" t="str">
        <f>IF((OR('3_Defaults'!$F$25="Long Term Care Home",'3_Defaults'!$F$25="Retirement Home", '3_Defaults'!$F$25="Assisted Living Site")), '3_Defaults'!$E$25, "")</f>
        <v/>
      </c>
      <c r="Z655" s="7" t="str">
        <f>IFERROR(('3_Defaults'!$E$15),"")</f>
        <v/>
      </c>
    </row>
    <row r="656" spans="1:26" s="42" customFormat="1">
      <c r="A656" s="154"/>
      <c r="B656" s="155"/>
      <c r="C656" s="155"/>
      <c r="D656" s="156"/>
      <c r="E656" s="155"/>
      <c r="F656" s="8"/>
      <c r="G656" s="8"/>
      <c r="H656" s="8"/>
      <c r="I656" s="8"/>
      <c r="J656" s="8"/>
      <c r="K656" s="7">
        <f>'3_Defaults'!$D$45</f>
        <v>0</v>
      </c>
      <c r="L656" s="8"/>
      <c r="M656" s="8"/>
      <c r="N656" s="7"/>
      <c r="O656" s="7"/>
      <c r="P656" s="9"/>
      <c r="Q656" s="7"/>
      <c r="R656" s="9">
        <f>'3_Defaults'!$D$44</f>
        <v>0</v>
      </c>
      <c r="S656" s="9"/>
      <c r="T656" s="10"/>
      <c r="U656" s="7">
        <f>'3_Defaults'!$D$40</f>
        <v>0</v>
      </c>
      <c r="V656" s="7">
        <f>'3_Defaults'!$D$41</f>
        <v>0</v>
      </c>
      <c r="W656" s="8">
        <f>'3_Defaults'!$D$42</f>
        <v>0</v>
      </c>
      <c r="X656" s="8">
        <f>'3_Defaults'!$D$43</f>
        <v>0</v>
      </c>
      <c r="Y656" s="7" t="str">
        <f>IF((OR('3_Defaults'!$F$25="Long Term Care Home",'3_Defaults'!$F$25="Retirement Home", '3_Defaults'!$F$25="Assisted Living Site")), '3_Defaults'!$E$25, "")</f>
        <v/>
      </c>
      <c r="Z656" s="7" t="str">
        <f>IFERROR(('3_Defaults'!$E$15),"")</f>
        <v/>
      </c>
    </row>
    <row r="657" spans="1:26" s="42" customFormat="1">
      <c r="A657" s="154"/>
      <c r="B657" s="155"/>
      <c r="C657" s="155"/>
      <c r="D657" s="156"/>
      <c r="E657" s="155"/>
      <c r="F657" s="8"/>
      <c r="G657" s="8"/>
      <c r="H657" s="8"/>
      <c r="I657" s="8"/>
      <c r="J657" s="8"/>
      <c r="K657" s="7">
        <f>'3_Defaults'!$D$45</f>
        <v>0</v>
      </c>
      <c r="L657" s="8"/>
      <c r="M657" s="8"/>
      <c r="N657" s="7"/>
      <c r="O657" s="7"/>
      <c r="P657" s="9"/>
      <c r="Q657" s="7"/>
      <c r="R657" s="9">
        <f>'3_Defaults'!$D$44</f>
        <v>0</v>
      </c>
      <c r="S657" s="9"/>
      <c r="T657" s="10"/>
      <c r="U657" s="7">
        <f>'3_Defaults'!$D$40</f>
        <v>0</v>
      </c>
      <c r="V657" s="7">
        <f>'3_Defaults'!$D$41</f>
        <v>0</v>
      </c>
      <c r="W657" s="8">
        <f>'3_Defaults'!$D$42</f>
        <v>0</v>
      </c>
      <c r="X657" s="8">
        <f>'3_Defaults'!$D$43</f>
        <v>0</v>
      </c>
      <c r="Y657" s="7" t="str">
        <f>IF((OR('3_Defaults'!$F$25="Long Term Care Home",'3_Defaults'!$F$25="Retirement Home", '3_Defaults'!$F$25="Assisted Living Site")), '3_Defaults'!$E$25, "")</f>
        <v/>
      </c>
      <c r="Z657" s="7" t="str">
        <f>IFERROR(('3_Defaults'!$E$15),"")</f>
        <v/>
      </c>
    </row>
    <row r="658" spans="1:26" s="42" customFormat="1">
      <c r="A658" s="154"/>
      <c r="B658" s="155"/>
      <c r="C658" s="155"/>
      <c r="D658" s="156"/>
      <c r="E658" s="155"/>
      <c r="F658" s="8"/>
      <c r="G658" s="8"/>
      <c r="H658" s="8"/>
      <c r="I658" s="8"/>
      <c r="J658" s="8"/>
      <c r="K658" s="7">
        <f>'3_Defaults'!$D$45</f>
        <v>0</v>
      </c>
      <c r="L658" s="8"/>
      <c r="M658" s="8"/>
      <c r="N658" s="7"/>
      <c r="O658" s="7"/>
      <c r="P658" s="9"/>
      <c r="Q658" s="7"/>
      <c r="R658" s="9">
        <f>'3_Defaults'!$D$44</f>
        <v>0</v>
      </c>
      <c r="S658" s="9"/>
      <c r="T658" s="10"/>
      <c r="U658" s="7">
        <f>'3_Defaults'!$D$40</f>
        <v>0</v>
      </c>
      <c r="V658" s="7">
        <f>'3_Defaults'!$D$41</f>
        <v>0</v>
      </c>
      <c r="W658" s="8">
        <f>'3_Defaults'!$D$42</f>
        <v>0</v>
      </c>
      <c r="X658" s="8">
        <f>'3_Defaults'!$D$43</f>
        <v>0</v>
      </c>
      <c r="Y658" s="7" t="str">
        <f>IF((OR('3_Defaults'!$F$25="Long Term Care Home",'3_Defaults'!$F$25="Retirement Home", '3_Defaults'!$F$25="Assisted Living Site")), '3_Defaults'!$E$25, "")</f>
        <v/>
      </c>
      <c r="Z658" s="7" t="str">
        <f>IFERROR(('3_Defaults'!$E$15),"")</f>
        <v/>
      </c>
    </row>
    <row r="659" spans="1:26" s="42" customFormat="1">
      <c r="A659" s="154"/>
      <c r="B659" s="155"/>
      <c r="C659" s="155"/>
      <c r="D659" s="156"/>
      <c r="E659" s="155"/>
      <c r="F659" s="8"/>
      <c r="G659" s="8"/>
      <c r="H659" s="8"/>
      <c r="I659" s="8"/>
      <c r="J659" s="8"/>
      <c r="K659" s="7">
        <f>'3_Defaults'!$D$45</f>
        <v>0</v>
      </c>
      <c r="L659" s="8"/>
      <c r="M659" s="8"/>
      <c r="N659" s="7"/>
      <c r="O659" s="7"/>
      <c r="P659" s="9"/>
      <c r="Q659" s="7"/>
      <c r="R659" s="9">
        <f>'3_Defaults'!$D$44</f>
        <v>0</v>
      </c>
      <c r="S659" s="9"/>
      <c r="T659" s="10"/>
      <c r="U659" s="7">
        <f>'3_Defaults'!$D$40</f>
        <v>0</v>
      </c>
      <c r="V659" s="7">
        <f>'3_Defaults'!$D$41</f>
        <v>0</v>
      </c>
      <c r="W659" s="8">
        <f>'3_Defaults'!$D$42</f>
        <v>0</v>
      </c>
      <c r="X659" s="8">
        <f>'3_Defaults'!$D$43</f>
        <v>0</v>
      </c>
      <c r="Y659" s="7" t="str">
        <f>IF((OR('3_Defaults'!$F$25="Long Term Care Home",'3_Defaults'!$F$25="Retirement Home", '3_Defaults'!$F$25="Assisted Living Site")), '3_Defaults'!$E$25, "")</f>
        <v/>
      </c>
      <c r="Z659" s="7" t="str">
        <f>IFERROR(('3_Defaults'!$E$15),"")</f>
        <v/>
      </c>
    </row>
    <row r="660" spans="1:26" s="42" customFormat="1">
      <c r="A660" s="154"/>
      <c r="B660" s="155"/>
      <c r="C660" s="155"/>
      <c r="D660" s="156"/>
      <c r="E660" s="155"/>
      <c r="F660" s="8"/>
      <c r="G660" s="8"/>
      <c r="H660" s="8"/>
      <c r="I660" s="8"/>
      <c r="J660" s="8"/>
      <c r="K660" s="7">
        <f>'3_Defaults'!$D$45</f>
        <v>0</v>
      </c>
      <c r="L660" s="8"/>
      <c r="M660" s="8"/>
      <c r="N660" s="7"/>
      <c r="O660" s="7"/>
      <c r="P660" s="9"/>
      <c r="Q660" s="7"/>
      <c r="R660" s="9">
        <f>'3_Defaults'!$D$44</f>
        <v>0</v>
      </c>
      <c r="S660" s="9"/>
      <c r="T660" s="10"/>
      <c r="U660" s="7">
        <f>'3_Defaults'!$D$40</f>
        <v>0</v>
      </c>
      <c r="V660" s="7">
        <f>'3_Defaults'!$D$41</f>
        <v>0</v>
      </c>
      <c r="W660" s="8">
        <f>'3_Defaults'!$D$42</f>
        <v>0</v>
      </c>
      <c r="X660" s="8">
        <f>'3_Defaults'!$D$43</f>
        <v>0</v>
      </c>
      <c r="Y660" s="7" t="str">
        <f>IF((OR('3_Defaults'!$F$25="Long Term Care Home",'3_Defaults'!$F$25="Retirement Home", '3_Defaults'!$F$25="Assisted Living Site")), '3_Defaults'!$E$25, "")</f>
        <v/>
      </c>
      <c r="Z660" s="7" t="str">
        <f>IFERROR(('3_Defaults'!$E$15),"")</f>
        <v/>
      </c>
    </row>
    <row r="661" spans="1:26" s="42" customFormat="1">
      <c r="A661" s="154"/>
      <c r="B661" s="155"/>
      <c r="C661" s="155"/>
      <c r="D661" s="156"/>
      <c r="E661" s="155"/>
      <c r="F661" s="8"/>
      <c r="G661" s="8"/>
      <c r="H661" s="8"/>
      <c r="I661" s="8"/>
      <c r="J661" s="8"/>
      <c r="K661" s="7">
        <f>'3_Defaults'!$D$45</f>
        <v>0</v>
      </c>
      <c r="L661" s="8"/>
      <c r="M661" s="8"/>
      <c r="N661" s="7"/>
      <c r="O661" s="7"/>
      <c r="P661" s="9"/>
      <c r="Q661" s="7"/>
      <c r="R661" s="9">
        <f>'3_Defaults'!$D$44</f>
        <v>0</v>
      </c>
      <c r="S661" s="9"/>
      <c r="T661" s="10"/>
      <c r="U661" s="7">
        <f>'3_Defaults'!$D$40</f>
        <v>0</v>
      </c>
      <c r="V661" s="7">
        <f>'3_Defaults'!$D$41</f>
        <v>0</v>
      </c>
      <c r="W661" s="8">
        <f>'3_Defaults'!$D$42</f>
        <v>0</v>
      </c>
      <c r="X661" s="8">
        <f>'3_Defaults'!$D$43</f>
        <v>0</v>
      </c>
      <c r="Y661" s="7" t="str">
        <f>IF((OR('3_Defaults'!$F$25="Long Term Care Home",'3_Defaults'!$F$25="Retirement Home", '3_Defaults'!$F$25="Assisted Living Site")), '3_Defaults'!$E$25, "")</f>
        <v/>
      </c>
      <c r="Z661" s="7" t="str">
        <f>IFERROR(('3_Defaults'!$E$15),"")</f>
        <v/>
      </c>
    </row>
    <row r="662" spans="1:26" s="42" customFormat="1">
      <c r="A662" s="154"/>
      <c r="B662" s="155"/>
      <c r="C662" s="155"/>
      <c r="D662" s="156"/>
      <c r="E662" s="155"/>
      <c r="F662" s="8"/>
      <c r="G662" s="8"/>
      <c r="H662" s="8"/>
      <c r="I662" s="8"/>
      <c r="J662" s="8"/>
      <c r="K662" s="7">
        <f>'3_Defaults'!$D$45</f>
        <v>0</v>
      </c>
      <c r="L662" s="8"/>
      <c r="M662" s="8"/>
      <c r="N662" s="7"/>
      <c r="O662" s="7"/>
      <c r="P662" s="9"/>
      <c r="Q662" s="7"/>
      <c r="R662" s="9">
        <f>'3_Defaults'!$D$44</f>
        <v>0</v>
      </c>
      <c r="S662" s="9"/>
      <c r="T662" s="10"/>
      <c r="U662" s="7">
        <f>'3_Defaults'!$D$40</f>
        <v>0</v>
      </c>
      <c r="V662" s="7">
        <f>'3_Defaults'!$D$41</f>
        <v>0</v>
      </c>
      <c r="W662" s="8">
        <f>'3_Defaults'!$D$42</f>
        <v>0</v>
      </c>
      <c r="X662" s="8">
        <f>'3_Defaults'!$D$43</f>
        <v>0</v>
      </c>
      <c r="Y662" s="7" t="str">
        <f>IF((OR('3_Defaults'!$F$25="Long Term Care Home",'3_Defaults'!$F$25="Retirement Home", '3_Defaults'!$F$25="Assisted Living Site")), '3_Defaults'!$E$25, "")</f>
        <v/>
      </c>
      <c r="Z662" s="7" t="str">
        <f>IFERROR(('3_Defaults'!$E$15),"")</f>
        <v/>
      </c>
    </row>
    <row r="663" spans="1:26" s="42" customFormat="1">
      <c r="A663" s="154"/>
      <c r="B663" s="155"/>
      <c r="C663" s="155"/>
      <c r="D663" s="156"/>
      <c r="E663" s="155"/>
      <c r="F663" s="8"/>
      <c r="G663" s="8"/>
      <c r="H663" s="8"/>
      <c r="I663" s="8"/>
      <c r="J663" s="8"/>
      <c r="K663" s="7">
        <f>'3_Defaults'!$D$45</f>
        <v>0</v>
      </c>
      <c r="L663" s="8"/>
      <c r="M663" s="8"/>
      <c r="N663" s="7"/>
      <c r="O663" s="7"/>
      <c r="P663" s="9"/>
      <c r="Q663" s="7"/>
      <c r="R663" s="9">
        <f>'3_Defaults'!$D$44</f>
        <v>0</v>
      </c>
      <c r="S663" s="9"/>
      <c r="T663" s="10"/>
      <c r="U663" s="7">
        <f>'3_Defaults'!$D$40</f>
        <v>0</v>
      </c>
      <c r="V663" s="7">
        <f>'3_Defaults'!$D$41</f>
        <v>0</v>
      </c>
      <c r="W663" s="8">
        <f>'3_Defaults'!$D$42</f>
        <v>0</v>
      </c>
      <c r="X663" s="8">
        <f>'3_Defaults'!$D$43</f>
        <v>0</v>
      </c>
      <c r="Y663" s="7" t="str">
        <f>IF((OR('3_Defaults'!$F$25="Long Term Care Home",'3_Defaults'!$F$25="Retirement Home", '3_Defaults'!$F$25="Assisted Living Site")), '3_Defaults'!$E$25, "")</f>
        <v/>
      </c>
      <c r="Z663" s="7" t="str">
        <f>IFERROR(('3_Defaults'!$E$15),"")</f>
        <v/>
      </c>
    </row>
    <row r="664" spans="1:26" s="42" customFormat="1">
      <c r="A664" s="154"/>
      <c r="B664" s="155"/>
      <c r="C664" s="155"/>
      <c r="D664" s="156"/>
      <c r="E664" s="155"/>
      <c r="F664" s="8"/>
      <c r="G664" s="8"/>
      <c r="H664" s="8"/>
      <c r="I664" s="8"/>
      <c r="J664" s="8"/>
      <c r="K664" s="7">
        <f>'3_Defaults'!$D$45</f>
        <v>0</v>
      </c>
      <c r="L664" s="8"/>
      <c r="M664" s="8"/>
      <c r="N664" s="7"/>
      <c r="O664" s="7"/>
      <c r="P664" s="9"/>
      <c r="Q664" s="7"/>
      <c r="R664" s="9">
        <f>'3_Defaults'!$D$44</f>
        <v>0</v>
      </c>
      <c r="S664" s="9"/>
      <c r="T664" s="10"/>
      <c r="U664" s="7">
        <f>'3_Defaults'!$D$40</f>
        <v>0</v>
      </c>
      <c r="V664" s="7">
        <f>'3_Defaults'!$D$41</f>
        <v>0</v>
      </c>
      <c r="W664" s="8">
        <f>'3_Defaults'!$D$42</f>
        <v>0</v>
      </c>
      <c r="X664" s="8">
        <f>'3_Defaults'!$D$43</f>
        <v>0</v>
      </c>
      <c r="Y664" s="7" t="str">
        <f>IF((OR('3_Defaults'!$F$25="Long Term Care Home",'3_Defaults'!$F$25="Retirement Home", '3_Defaults'!$F$25="Assisted Living Site")), '3_Defaults'!$E$25, "")</f>
        <v/>
      </c>
      <c r="Z664" s="7" t="str">
        <f>IFERROR(('3_Defaults'!$E$15),"")</f>
        <v/>
      </c>
    </row>
    <row r="665" spans="1:26" s="42" customFormat="1">
      <c r="A665" s="154"/>
      <c r="B665" s="155"/>
      <c r="C665" s="155"/>
      <c r="D665" s="156"/>
      <c r="E665" s="155"/>
      <c r="F665" s="8"/>
      <c r="G665" s="8"/>
      <c r="H665" s="8"/>
      <c r="I665" s="8"/>
      <c r="J665" s="8"/>
      <c r="K665" s="7">
        <f>'3_Defaults'!$D$45</f>
        <v>0</v>
      </c>
      <c r="L665" s="8"/>
      <c r="M665" s="8"/>
      <c r="N665" s="7"/>
      <c r="O665" s="7"/>
      <c r="P665" s="9"/>
      <c r="Q665" s="7"/>
      <c r="R665" s="9">
        <f>'3_Defaults'!$D$44</f>
        <v>0</v>
      </c>
      <c r="S665" s="9"/>
      <c r="T665" s="10"/>
      <c r="U665" s="7">
        <f>'3_Defaults'!$D$40</f>
        <v>0</v>
      </c>
      <c r="V665" s="7">
        <f>'3_Defaults'!$D$41</f>
        <v>0</v>
      </c>
      <c r="W665" s="8">
        <f>'3_Defaults'!$D$42</f>
        <v>0</v>
      </c>
      <c r="X665" s="8">
        <f>'3_Defaults'!$D$43</f>
        <v>0</v>
      </c>
      <c r="Y665" s="7" t="str">
        <f>IF((OR('3_Defaults'!$F$25="Long Term Care Home",'3_Defaults'!$F$25="Retirement Home", '3_Defaults'!$F$25="Assisted Living Site")), '3_Defaults'!$E$25, "")</f>
        <v/>
      </c>
      <c r="Z665" s="7" t="str">
        <f>IFERROR(('3_Defaults'!$E$15),"")</f>
        <v/>
      </c>
    </row>
    <row r="666" spans="1:26" s="42" customFormat="1">
      <c r="A666" s="154"/>
      <c r="B666" s="155"/>
      <c r="C666" s="155"/>
      <c r="D666" s="156"/>
      <c r="E666" s="155"/>
      <c r="F666" s="8"/>
      <c r="G666" s="8"/>
      <c r="H666" s="8"/>
      <c r="I666" s="8"/>
      <c r="J666" s="8"/>
      <c r="K666" s="7">
        <f>'3_Defaults'!$D$45</f>
        <v>0</v>
      </c>
      <c r="L666" s="8"/>
      <c r="M666" s="8"/>
      <c r="N666" s="7"/>
      <c r="O666" s="7"/>
      <c r="P666" s="9"/>
      <c r="Q666" s="7"/>
      <c r="R666" s="9">
        <f>'3_Defaults'!$D$44</f>
        <v>0</v>
      </c>
      <c r="S666" s="9"/>
      <c r="T666" s="10"/>
      <c r="U666" s="7">
        <f>'3_Defaults'!$D$40</f>
        <v>0</v>
      </c>
      <c r="V666" s="7">
        <f>'3_Defaults'!$D$41</f>
        <v>0</v>
      </c>
      <c r="W666" s="8">
        <f>'3_Defaults'!$D$42</f>
        <v>0</v>
      </c>
      <c r="X666" s="8">
        <f>'3_Defaults'!$D$43</f>
        <v>0</v>
      </c>
      <c r="Y666" s="7" t="str">
        <f>IF((OR('3_Defaults'!$F$25="Long Term Care Home",'3_Defaults'!$F$25="Retirement Home", '3_Defaults'!$F$25="Assisted Living Site")), '3_Defaults'!$E$25, "")</f>
        <v/>
      </c>
      <c r="Z666" s="7" t="str">
        <f>IFERROR(('3_Defaults'!$E$15),"")</f>
        <v/>
      </c>
    </row>
    <row r="667" spans="1:26" s="42" customFormat="1">
      <c r="A667" s="154"/>
      <c r="B667" s="155"/>
      <c r="C667" s="155"/>
      <c r="D667" s="156"/>
      <c r="E667" s="155"/>
      <c r="F667" s="8"/>
      <c r="G667" s="8"/>
      <c r="H667" s="8"/>
      <c r="I667" s="8"/>
      <c r="J667" s="8"/>
      <c r="K667" s="7">
        <f>'3_Defaults'!$D$45</f>
        <v>0</v>
      </c>
      <c r="L667" s="8"/>
      <c r="M667" s="8"/>
      <c r="N667" s="7"/>
      <c r="O667" s="7"/>
      <c r="P667" s="9"/>
      <c r="Q667" s="7"/>
      <c r="R667" s="9">
        <f>'3_Defaults'!$D$44</f>
        <v>0</v>
      </c>
      <c r="S667" s="9"/>
      <c r="T667" s="10"/>
      <c r="U667" s="7">
        <f>'3_Defaults'!$D$40</f>
        <v>0</v>
      </c>
      <c r="V667" s="7">
        <f>'3_Defaults'!$D$41</f>
        <v>0</v>
      </c>
      <c r="W667" s="8">
        <f>'3_Defaults'!$D$42</f>
        <v>0</v>
      </c>
      <c r="X667" s="8">
        <f>'3_Defaults'!$D$43</f>
        <v>0</v>
      </c>
      <c r="Y667" s="7" t="str">
        <f>IF((OR('3_Defaults'!$F$25="Long Term Care Home",'3_Defaults'!$F$25="Retirement Home", '3_Defaults'!$F$25="Assisted Living Site")), '3_Defaults'!$E$25, "")</f>
        <v/>
      </c>
      <c r="Z667" s="7" t="str">
        <f>IFERROR(('3_Defaults'!$E$15),"")</f>
        <v/>
      </c>
    </row>
    <row r="668" spans="1:26" s="42" customFormat="1">
      <c r="A668" s="154"/>
      <c r="B668" s="155"/>
      <c r="C668" s="155"/>
      <c r="D668" s="156"/>
      <c r="E668" s="155"/>
      <c r="F668" s="8"/>
      <c r="G668" s="8"/>
      <c r="H668" s="8"/>
      <c r="I668" s="8"/>
      <c r="J668" s="8"/>
      <c r="K668" s="7">
        <f>'3_Defaults'!$D$45</f>
        <v>0</v>
      </c>
      <c r="L668" s="8"/>
      <c r="M668" s="8"/>
      <c r="N668" s="7"/>
      <c r="O668" s="7"/>
      <c r="P668" s="9"/>
      <c r="Q668" s="7"/>
      <c r="R668" s="9">
        <f>'3_Defaults'!$D$44</f>
        <v>0</v>
      </c>
      <c r="S668" s="9"/>
      <c r="T668" s="10"/>
      <c r="U668" s="7">
        <f>'3_Defaults'!$D$40</f>
        <v>0</v>
      </c>
      <c r="V668" s="7">
        <f>'3_Defaults'!$D$41</f>
        <v>0</v>
      </c>
      <c r="W668" s="8">
        <f>'3_Defaults'!$D$42</f>
        <v>0</v>
      </c>
      <c r="X668" s="8">
        <f>'3_Defaults'!$D$43</f>
        <v>0</v>
      </c>
      <c r="Y668" s="7" t="str">
        <f>IF((OR('3_Defaults'!$F$25="Long Term Care Home",'3_Defaults'!$F$25="Retirement Home", '3_Defaults'!$F$25="Assisted Living Site")), '3_Defaults'!$E$25, "")</f>
        <v/>
      </c>
      <c r="Z668" s="7" t="str">
        <f>IFERROR(('3_Defaults'!$E$15),"")</f>
        <v/>
      </c>
    </row>
    <row r="669" spans="1:26" s="42" customFormat="1">
      <c r="A669" s="154"/>
      <c r="B669" s="155"/>
      <c r="C669" s="155"/>
      <c r="D669" s="156"/>
      <c r="E669" s="155"/>
      <c r="F669" s="8"/>
      <c r="G669" s="8"/>
      <c r="H669" s="8"/>
      <c r="I669" s="8"/>
      <c r="J669" s="8"/>
      <c r="K669" s="7">
        <f>'3_Defaults'!$D$45</f>
        <v>0</v>
      </c>
      <c r="L669" s="8"/>
      <c r="M669" s="8"/>
      <c r="N669" s="7"/>
      <c r="O669" s="7"/>
      <c r="P669" s="9"/>
      <c r="Q669" s="7"/>
      <c r="R669" s="9">
        <f>'3_Defaults'!$D$44</f>
        <v>0</v>
      </c>
      <c r="S669" s="9"/>
      <c r="T669" s="10"/>
      <c r="U669" s="7">
        <f>'3_Defaults'!$D$40</f>
        <v>0</v>
      </c>
      <c r="V669" s="7">
        <f>'3_Defaults'!$D$41</f>
        <v>0</v>
      </c>
      <c r="W669" s="8">
        <f>'3_Defaults'!$D$42</f>
        <v>0</v>
      </c>
      <c r="X669" s="8">
        <f>'3_Defaults'!$D$43</f>
        <v>0</v>
      </c>
      <c r="Y669" s="7" t="str">
        <f>IF((OR('3_Defaults'!$F$25="Long Term Care Home",'3_Defaults'!$F$25="Retirement Home", '3_Defaults'!$F$25="Assisted Living Site")), '3_Defaults'!$E$25, "")</f>
        <v/>
      </c>
      <c r="Z669" s="7" t="str">
        <f>IFERROR(('3_Defaults'!$E$15),"")</f>
        <v/>
      </c>
    </row>
    <row r="670" spans="1:26" s="42" customFormat="1">
      <c r="A670" s="154"/>
      <c r="B670" s="155"/>
      <c r="C670" s="155"/>
      <c r="D670" s="156"/>
      <c r="E670" s="155"/>
      <c r="F670" s="8"/>
      <c r="G670" s="8"/>
      <c r="H670" s="8"/>
      <c r="I670" s="8"/>
      <c r="J670" s="8"/>
      <c r="K670" s="7">
        <f>'3_Defaults'!$D$45</f>
        <v>0</v>
      </c>
      <c r="L670" s="8"/>
      <c r="M670" s="8"/>
      <c r="N670" s="7"/>
      <c r="O670" s="7"/>
      <c r="P670" s="9"/>
      <c r="Q670" s="7"/>
      <c r="R670" s="9">
        <f>'3_Defaults'!$D$44</f>
        <v>0</v>
      </c>
      <c r="S670" s="9"/>
      <c r="T670" s="10"/>
      <c r="U670" s="7">
        <f>'3_Defaults'!$D$40</f>
        <v>0</v>
      </c>
      <c r="V670" s="7">
        <f>'3_Defaults'!$D$41</f>
        <v>0</v>
      </c>
      <c r="W670" s="8">
        <f>'3_Defaults'!$D$42</f>
        <v>0</v>
      </c>
      <c r="X670" s="8">
        <f>'3_Defaults'!$D$43</f>
        <v>0</v>
      </c>
      <c r="Y670" s="7" t="str">
        <f>IF((OR('3_Defaults'!$F$25="Long Term Care Home",'3_Defaults'!$F$25="Retirement Home", '3_Defaults'!$F$25="Assisted Living Site")), '3_Defaults'!$E$25, "")</f>
        <v/>
      </c>
      <c r="Z670" s="7" t="str">
        <f>IFERROR(('3_Defaults'!$E$15),"")</f>
        <v/>
      </c>
    </row>
    <row r="671" spans="1:26" s="42" customFormat="1">
      <c r="A671" s="154"/>
      <c r="B671" s="155"/>
      <c r="C671" s="155"/>
      <c r="D671" s="156"/>
      <c r="E671" s="155"/>
      <c r="F671" s="8"/>
      <c r="G671" s="8"/>
      <c r="H671" s="8"/>
      <c r="I671" s="8"/>
      <c r="J671" s="8"/>
      <c r="K671" s="7">
        <f>'3_Defaults'!$D$45</f>
        <v>0</v>
      </c>
      <c r="L671" s="8"/>
      <c r="M671" s="8"/>
      <c r="N671" s="7"/>
      <c r="O671" s="7"/>
      <c r="P671" s="9"/>
      <c r="Q671" s="7"/>
      <c r="R671" s="9">
        <f>'3_Defaults'!$D$44</f>
        <v>0</v>
      </c>
      <c r="S671" s="9"/>
      <c r="T671" s="10"/>
      <c r="U671" s="7">
        <f>'3_Defaults'!$D$40</f>
        <v>0</v>
      </c>
      <c r="V671" s="7">
        <f>'3_Defaults'!$D$41</f>
        <v>0</v>
      </c>
      <c r="W671" s="8">
        <f>'3_Defaults'!$D$42</f>
        <v>0</v>
      </c>
      <c r="X671" s="8">
        <f>'3_Defaults'!$D$43</f>
        <v>0</v>
      </c>
      <c r="Y671" s="7" t="str">
        <f>IF((OR('3_Defaults'!$F$25="Long Term Care Home",'3_Defaults'!$F$25="Retirement Home", '3_Defaults'!$F$25="Assisted Living Site")), '3_Defaults'!$E$25, "")</f>
        <v/>
      </c>
      <c r="Z671" s="7" t="str">
        <f>IFERROR(('3_Defaults'!$E$15),"")</f>
        <v/>
      </c>
    </row>
    <row r="672" spans="1:26" s="42" customFormat="1">
      <c r="A672" s="154"/>
      <c r="B672" s="155"/>
      <c r="C672" s="155"/>
      <c r="D672" s="156"/>
      <c r="E672" s="155"/>
      <c r="F672" s="8"/>
      <c r="G672" s="8"/>
      <c r="H672" s="8"/>
      <c r="I672" s="8"/>
      <c r="J672" s="8"/>
      <c r="K672" s="7">
        <f>'3_Defaults'!$D$45</f>
        <v>0</v>
      </c>
      <c r="L672" s="8"/>
      <c r="M672" s="8"/>
      <c r="N672" s="7"/>
      <c r="O672" s="7"/>
      <c r="P672" s="9"/>
      <c r="Q672" s="7"/>
      <c r="R672" s="9">
        <f>'3_Defaults'!$D$44</f>
        <v>0</v>
      </c>
      <c r="S672" s="9"/>
      <c r="T672" s="10"/>
      <c r="U672" s="7">
        <f>'3_Defaults'!$D$40</f>
        <v>0</v>
      </c>
      <c r="V672" s="7">
        <f>'3_Defaults'!$D$41</f>
        <v>0</v>
      </c>
      <c r="W672" s="8">
        <f>'3_Defaults'!$D$42</f>
        <v>0</v>
      </c>
      <c r="X672" s="8">
        <f>'3_Defaults'!$D$43</f>
        <v>0</v>
      </c>
      <c r="Y672" s="7" t="str">
        <f>IF((OR('3_Defaults'!$F$25="Long Term Care Home",'3_Defaults'!$F$25="Retirement Home", '3_Defaults'!$F$25="Assisted Living Site")), '3_Defaults'!$E$25, "")</f>
        <v/>
      </c>
      <c r="Z672" s="7" t="str">
        <f>IFERROR(('3_Defaults'!$E$15),"")</f>
        <v/>
      </c>
    </row>
    <row r="673" spans="1:26" s="42" customFormat="1">
      <c r="A673" s="154"/>
      <c r="B673" s="155"/>
      <c r="C673" s="155"/>
      <c r="D673" s="156"/>
      <c r="E673" s="155"/>
      <c r="F673" s="8"/>
      <c r="G673" s="8"/>
      <c r="H673" s="8"/>
      <c r="I673" s="8"/>
      <c r="J673" s="8"/>
      <c r="K673" s="7">
        <f>'3_Defaults'!$D$45</f>
        <v>0</v>
      </c>
      <c r="L673" s="8"/>
      <c r="M673" s="8"/>
      <c r="N673" s="7"/>
      <c r="O673" s="7"/>
      <c r="P673" s="9"/>
      <c r="Q673" s="7"/>
      <c r="R673" s="9">
        <f>'3_Defaults'!$D$44</f>
        <v>0</v>
      </c>
      <c r="S673" s="9"/>
      <c r="T673" s="10"/>
      <c r="U673" s="7">
        <f>'3_Defaults'!$D$40</f>
        <v>0</v>
      </c>
      <c r="V673" s="7">
        <f>'3_Defaults'!$D$41</f>
        <v>0</v>
      </c>
      <c r="W673" s="8">
        <f>'3_Defaults'!$D$42</f>
        <v>0</v>
      </c>
      <c r="X673" s="8">
        <f>'3_Defaults'!$D$43</f>
        <v>0</v>
      </c>
      <c r="Y673" s="7" t="str">
        <f>IF((OR('3_Defaults'!$F$25="Long Term Care Home",'3_Defaults'!$F$25="Retirement Home", '3_Defaults'!$F$25="Assisted Living Site")), '3_Defaults'!$E$25, "")</f>
        <v/>
      </c>
      <c r="Z673" s="7" t="str">
        <f>IFERROR(('3_Defaults'!$E$15),"")</f>
        <v/>
      </c>
    </row>
    <row r="674" spans="1:26" s="42" customFormat="1">
      <c r="A674" s="154"/>
      <c r="B674" s="155"/>
      <c r="C674" s="155"/>
      <c r="D674" s="156"/>
      <c r="E674" s="155"/>
      <c r="F674" s="8"/>
      <c r="G674" s="8"/>
      <c r="H674" s="8"/>
      <c r="I674" s="8"/>
      <c r="J674" s="8"/>
      <c r="K674" s="7">
        <f>'3_Defaults'!$D$45</f>
        <v>0</v>
      </c>
      <c r="L674" s="8"/>
      <c r="M674" s="8"/>
      <c r="N674" s="7"/>
      <c r="O674" s="7"/>
      <c r="P674" s="9"/>
      <c r="Q674" s="7"/>
      <c r="R674" s="9">
        <f>'3_Defaults'!$D$44</f>
        <v>0</v>
      </c>
      <c r="S674" s="9"/>
      <c r="T674" s="10"/>
      <c r="U674" s="7">
        <f>'3_Defaults'!$D$40</f>
        <v>0</v>
      </c>
      <c r="V674" s="7">
        <f>'3_Defaults'!$D$41</f>
        <v>0</v>
      </c>
      <c r="W674" s="8">
        <f>'3_Defaults'!$D$42</f>
        <v>0</v>
      </c>
      <c r="X674" s="8">
        <f>'3_Defaults'!$D$43</f>
        <v>0</v>
      </c>
      <c r="Y674" s="7" t="str">
        <f>IF((OR('3_Defaults'!$F$25="Long Term Care Home",'3_Defaults'!$F$25="Retirement Home", '3_Defaults'!$F$25="Assisted Living Site")), '3_Defaults'!$E$25, "")</f>
        <v/>
      </c>
      <c r="Z674" s="7" t="str">
        <f>IFERROR(('3_Defaults'!$E$15),"")</f>
        <v/>
      </c>
    </row>
    <row r="675" spans="1:26" s="42" customFormat="1">
      <c r="A675" s="154"/>
      <c r="B675" s="155"/>
      <c r="C675" s="155"/>
      <c r="D675" s="156"/>
      <c r="E675" s="155"/>
      <c r="F675" s="8"/>
      <c r="G675" s="8"/>
      <c r="H675" s="8"/>
      <c r="I675" s="8"/>
      <c r="J675" s="8"/>
      <c r="K675" s="7">
        <f>'3_Defaults'!$D$45</f>
        <v>0</v>
      </c>
      <c r="L675" s="8"/>
      <c r="M675" s="8"/>
      <c r="N675" s="7"/>
      <c r="O675" s="7"/>
      <c r="P675" s="9"/>
      <c r="Q675" s="7"/>
      <c r="R675" s="9">
        <f>'3_Defaults'!$D$44</f>
        <v>0</v>
      </c>
      <c r="S675" s="9"/>
      <c r="T675" s="10"/>
      <c r="U675" s="7">
        <f>'3_Defaults'!$D$40</f>
        <v>0</v>
      </c>
      <c r="V675" s="7">
        <f>'3_Defaults'!$D$41</f>
        <v>0</v>
      </c>
      <c r="W675" s="8">
        <f>'3_Defaults'!$D$42</f>
        <v>0</v>
      </c>
      <c r="X675" s="8">
        <f>'3_Defaults'!$D$43</f>
        <v>0</v>
      </c>
      <c r="Y675" s="7" t="str">
        <f>IF((OR('3_Defaults'!$F$25="Long Term Care Home",'3_Defaults'!$F$25="Retirement Home", '3_Defaults'!$F$25="Assisted Living Site")), '3_Defaults'!$E$25, "")</f>
        <v/>
      </c>
      <c r="Z675" s="7" t="str">
        <f>IFERROR(('3_Defaults'!$E$15),"")</f>
        <v/>
      </c>
    </row>
    <row r="676" spans="1:26" s="42" customFormat="1">
      <c r="A676" s="154"/>
      <c r="B676" s="155"/>
      <c r="C676" s="155"/>
      <c r="D676" s="156"/>
      <c r="E676" s="155"/>
      <c r="F676" s="8"/>
      <c r="G676" s="8"/>
      <c r="H676" s="8"/>
      <c r="I676" s="8"/>
      <c r="J676" s="8"/>
      <c r="K676" s="7">
        <f>'3_Defaults'!$D$45</f>
        <v>0</v>
      </c>
      <c r="L676" s="8"/>
      <c r="M676" s="8"/>
      <c r="N676" s="7"/>
      <c r="O676" s="7"/>
      <c r="P676" s="9"/>
      <c r="Q676" s="7"/>
      <c r="R676" s="9">
        <f>'3_Defaults'!$D$44</f>
        <v>0</v>
      </c>
      <c r="S676" s="9"/>
      <c r="T676" s="10"/>
      <c r="U676" s="7">
        <f>'3_Defaults'!$D$40</f>
        <v>0</v>
      </c>
      <c r="V676" s="7">
        <f>'3_Defaults'!$D$41</f>
        <v>0</v>
      </c>
      <c r="W676" s="8">
        <f>'3_Defaults'!$D$42</f>
        <v>0</v>
      </c>
      <c r="X676" s="8">
        <f>'3_Defaults'!$D$43</f>
        <v>0</v>
      </c>
      <c r="Y676" s="7" t="str">
        <f>IF((OR('3_Defaults'!$F$25="Long Term Care Home",'3_Defaults'!$F$25="Retirement Home", '3_Defaults'!$F$25="Assisted Living Site")), '3_Defaults'!$E$25, "")</f>
        <v/>
      </c>
      <c r="Z676" s="7" t="str">
        <f>IFERROR(('3_Defaults'!$E$15),"")</f>
        <v/>
      </c>
    </row>
    <row r="677" spans="1:26" s="42" customFormat="1">
      <c r="A677" s="154"/>
      <c r="B677" s="155"/>
      <c r="C677" s="155"/>
      <c r="D677" s="156"/>
      <c r="E677" s="155"/>
      <c r="F677" s="8"/>
      <c r="G677" s="8"/>
      <c r="H677" s="8"/>
      <c r="I677" s="8"/>
      <c r="J677" s="8"/>
      <c r="K677" s="7">
        <f>'3_Defaults'!$D$45</f>
        <v>0</v>
      </c>
      <c r="L677" s="8"/>
      <c r="M677" s="8"/>
      <c r="N677" s="7"/>
      <c r="O677" s="7"/>
      <c r="P677" s="9"/>
      <c r="Q677" s="7"/>
      <c r="R677" s="9">
        <f>'3_Defaults'!$D$44</f>
        <v>0</v>
      </c>
      <c r="S677" s="9"/>
      <c r="T677" s="10"/>
      <c r="U677" s="7">
        <f>'3_Defaults'!$D$40</f>
        <v>0</v>
      </c>
      <c r="V677" s="7">
        <f>'3_Defaults'!$D$41</f>
        <v>0</v>
      </c>
      <c r="W677" s="8">
        <f>'3_Defaults'!$D$42</f>
        <v>0</v>
      </c>
      <c r="X677" s="8">
        <f>'3_Defaults'!$D$43</f>
        <v>0</v>
      </c>
      <c r="Y677" s="7" t="str">
        <f>IF((OR('3_Defaults'!$F$25="Long Term Care Home",'3_Defaults'!$F$25="Retirement Home", '3_Defaults'!$F$25="Assisted Living Site")), '3_Defaults'!$E$25, "")</f>
        <v/>
      </c>
      <c r="Z677" s="7" t="str">
        <f>IFERROR(('3_Defaults'!$E$15),"")</f>
        <v/>
      </c>
    </row>
    <row r="678" spans="1:26" s="42" customFormat="1">
      <c r="A678" s="154"/>
      <c r="B678" s="155"/>
      <c r="C678" s="155"/>
      <c r="D678" s="156"/>
      <c r="E678" s="155"/>
      <c r="F678" s="8"/>
      <c r="G678" s="8"/>
      <c r="H678" s="8"/>
      <c r="I678" s="8"/>
      <c r="J678" s="8"/>
      <c r="K678" s="7">
        <f>'3_Defaults'!$D$45</f>
        <v>0</v>
      </c>
      <c r="L678" s="8"/>
      <c r="M678" s="8"/>
      <c r="N678" s="7"/>
      <c r="O678" s="7"/>
      <c r="P678" s="9"/>
      <c r="Q678" s="7"/>
      <c r="R678" s="9">
        <f>'3_Defaults'!$D$44</f>
        <v>0</v>
      </c>
      <c r="S678" s="9"/>
      <c r="T678" s="10"/>
      <c r="U678" s="7">
        <f>'3_Defaults'!$D$40</f>
        <v>0</v>
      </c>
      <c r="V678" s="7">
        <f>'3_Defaults'!$D$41</f>
        <v>0</v>
      </c>
      <c r="W678" s="8">
        <f>'3_Defaults'!$D$42</f>
        <v>0</v>
      </c>
      <c r="X678" s="8">
        <f>'3_Defaults'!$D$43</f>
        <v>0</v>
      </c>
      <c r="Y678" s="7" t="str">
        <f>IF((OR('3_Defaults'!$F$25="Long Term Care Home",'3_Defaults'!$F$25="Retirement Home", '3_Defaults'!$F$25="Assisted Living Site")), '3_Defaults'!$E$25, "")</f>
        <v/>
      </c>
      <c r="Z678" s="7" t="str">
        <f>IFERROR(('3_Defaults'!$E$15),"")</f>
        <v/>
      </c>
    </row>
    <row r="679" spans="1:26" s="42" customFormat="1">
      <c r="A679" s="154"/>
      <c r="B679" s="155"/>
      <c r="C679" s="155"/>
      <c r="D679" s="156"/>
      <c r="E679" s="155"/>
      <c r="F679" s="8"/>
      <c r="G679" s="8"/>
      <c r="H679" s="8"/>
      <c r="I679" s="8"/>
      <c r="J679" s="8"/>
      <c r="K679" s="7">
        <f>'3_Defaults'!$D$45</f>
        <v>0</v>
      </c>
      <c r="L679" s="8"/>
      <c r="M679" s="8"/>
      <c r="N679" s="7"/>
      <c r="O679" s="7"/>
      <c r="P679" s="9"/>
      <c r="Q679" s="7"/>
      <c r="R679" s="9">
        <f>'3_Defaults'!$D$44</f>
        <v>0</v>
      </c>
      <c r="S679" s="9"/>
      <c r="T679" s="10"/>
      <c r="U679" s="7">
        <f>'3_Defaults'!$D$40</f>
        <v>0</v>
      </c>
      <c r="V679" s="7">
        <f>'3_Defaults'!$D$41</f>
        <v>0</v>
      </c>
      <c r="W679" s="8">
        <f>'3_Defaults'!$D$42</f>
        <v>0</v>
      </c>
      <c r="X679" s="8">
        <f>'3_Defaults'!$D$43</f>
        <v>0</v>
      </c>
      <c r="Y679" s="7" t="str">
        <f>IF((OR('3_Defaults'!$F$25="Long Term Care Home",'3_Defaults'!$F$25="Retirement Home", '3_Defaults'!$F$25="Assisted Living Site")), '3_Defaults'!$E$25, "")</f>
        <v/>
      </c>
      <c r="Z679" s="7" t="str">
        <f>IFERROR(('3_Defaults'!$E$15),"")</f>
        <v/>
      </c>
    </row>
    <row r="680" spans="1:26" s="42" customFormat="1">
      <c r="A680" s="154"/>
      <c r="B680" s="155"/>
      <c r="C680" s="155"/>
      <c r="D680" s="156"/>
      <c r="E680" s="155"/>
      <c r="F680" s="8"/>
      <c r="G680" s="8"/>
      <c r="H680" s="8"/>
      <c r="I680" s="8"/>
      <c r="J680" s="8"/>
      <c r="K680" s="7">
        <f>'3_Defaults'!$D$45</f>
        <v>0</v>
      </c>
      <c r="L680" s="8"/>
      <c r="M680" s="8"/>
      <c r="N680" s="7"/>
      <c r="O680" s="7"/>
      <c r="P680" s="9"/>
      <c r="Q680" s="7"/>
      <c r="R680" s="9">
        <f>'3_Defaults'!$D$44</f>
        <v>0</v>
      </c>
      <c r="S680" s="9"/>
      <c r="T680" s="10"/>
      <c r="U680" s="7">
        <f>'3_Defaults'!$D$40</f>
        <v>0</v>
      </c>
      <c r="V680" s="7">
        <f>'3_Defaults'!$D$41</f>
        <v>0</v>
      </c>
      <c r="W680" s="8">
        <f>'3_Defaults'!$D$42</f>
        <v>0</v>
      </c>
      <c r="X680" s="8">
        <f>'3_Defaults'!$D$43</f>
        <v>0</v>
      </c>
      <c r="Y680" s="7" t="str">
        <f>IF((OR('3_Defaults'!$F$25="Long Term Care Home",'3_Defaults'!$F$25="Retirement Home", '3_Defaults'!$F$25="Assisted Living Site")), '3_Defaults'!$E$25, "")</f>
        <v/>
      </c>
      <c r="Z680" s="7" t="str">
        <f>IFERROR(('3_Defaults'!$E$15),"")</f>
        <v/>
      </c>
    </row>
    <row r="681" spans="1:26" s="42" customFormat="1">
      <c r="A681" s="154"/>
      <c r="B681" s="155"/>
      <c r="C681" s="155"/>
      <c r="D681" s="156"/>
      <c r="E681" s="155"/>
      <c r="F681" s="8"/>
      <c r="G681" s="8"/>
      <c r="H681" s="8"/>
      <c r="I681" s="8"/>
      <c r="J681" s="8"/>
      <c r="K681" s="7">
        <f>'3_Defaults'!$D$45</f>
        <v>0</v>
      </c>
      <c r="L681" s="8"/>
      <c r="M681" s="8"/>
      <c r="N681" s="7"/>
      <c r="O681" s="7"/>
      <c r="P681" s="9"/>
      <c r="Q681" s="7"/>
      <c r="R681" s="9">
        <f>'3_Defaults'!$D$44</f>
        <v>0</v>
      </c>
      <c r="S681" s="9"/>
      <c r="T681" s="10"/>
      <c r="U681" s="7">
        <f>'3_Defaults'!$D$40</f>
        <v>0</v>
      </c>
      <c r="V681" s="7">
        <f>'3_Defaults'!$D$41</f>
        <v>0</v>
      </c>
      <c r="W681" s="8">
        <f>'3_Defaults'!$D$42</f>
        <v>0</v>
      </c>
      <c r="X681" s="8">
        <f>'3_Defaults'!$D$43</f>
        <v>0</v>
      </c>
      <c r="Y681" s="7" t="str">
        <f>IF((OR('3_Defaults'!$F$25="Long Term Care Home",'3_Defaults'!$F$25="Retirement Home", '3_Defaults'!$F$25="Assisted Living Site")), '3_Defaults'!$E$25, "")</f>
        <v/>
      </c>
      <c r="Z681" s="7" t="str">
        <f>IFERROR(('3_Defaults'!$E$15),"")</f>
        <v/>
      </c>
    </row>
    <row r="682" spans="1:26" s="42" customFormat="1">
      <c r="A682" s="154"/>
      <c r="B682" s="155"/>
      <c r="C682" s="155"/>
      <c r="D682" s="156"/>
      <c r="E682" s="155"/>
      <c r="F682" s="8"/>
      <c r="G682" s="8"/>
      <c r="H682" s="8"/>
      <c r="I682" s="8"/>
      <c r="J682" s="8"/>
      <c r="K682" s="7">
        <f>'3_Defaults'!$D$45</f>
        <v>0</v>
      </c>
      <c r="L682" s="8"/>
      <c r="M682" s="8"/>
      <c r="N682" s="7"/>
      <c r="O682" s="7"/>
      <c r="P682" s="9"/>
      <c r="Q682" s="7"/>
      <c r="R682" s="9">
        <f>'3_Defaults'!$D$44</f>
        <v>0</v>
      </c>
      <c r="S682" s="9"/>
      <c r="T682" s="10"/>
      <c r="U682" s="7">
        <f>'3_Defaults'!$D$40</f>
        <v>0</v>
      </c>
      <c r="V682" s="7">
        <f>'3_Defaults'!$D$41</f>
        <v>0</v>
      </c>
      <c r="W682" s="8">
        <f>'3_Defaults'!$D$42</f>
        <v>0</v>
      </c>
      <c r="X682" s="8">
        <f>'3_Defaults'!$D$43</f>
        <v>0</v>
      </c>
      <c r="Y682" s="7" t="str">
        <f>IF((OR('3_Defaults'!$F$25="Long Term Care Home",'3_Defaults'!$F$25="Retirement Home", '3_Defaults'!$F$25="Assisted Living Site")), '3_Defaults'!$E$25, "")</f>
        <v/>
      </c>
      <c r="Z682" s="7" t="str">
        <f>IFERROR(('3_Defaults'!$E$15),"")</f>
        <v/>
      </c>
    </row>
    <row r="683" spans="1:26" s="42" customFormat="1">
      <c r="A683" s="154"/>
      <c r="B683" s="155"/>
      <c r="C683" s="155"/>
      <c r="D683" s="156"/>
      <c r="E683" s="155"/>
      <c r="F683" s="8"/>
      <c r="G683" s="8"/>
      <c r="H683" s="8"/>
      <c r="I683" s="8"/>
      <c r="J683" s="8"/>
      <c r="K683" s="7">
        <f>'3_Defaults'!$D$45</f>
        <v>0</v>
      </c>
      <c r="L683" s="8"/>
      <c r="M683" s="8"/>
      <c r="N683" s="7"/>
      <c r="O683" s="7"/>
      <c r="P683" s="9"/>
      <c r="Q683" s="7"/>
      <c r="R683" s="9">
        <f>'3_Defaults'!$D$44</f>
        <v>0</v>
      </c>
      <c r="S683" s="9"/>
      <c r="T683" s="10"/>
      <c r="U683" s="7">
        <f>'3_Defaults'!$D$40</f>
        <v>0</v>
      </c>
      <c r="V683" s="7">
        <f>'3_Defaults'!$D$41</f>
        <v>0</v>
      </c>
      <c r="W683" s="8">
        <f>'3_Defaults'!$D$42</f>
        <v>0</v>
      </c>
      <c r="X683" s="8">
        <f>'3_Defaults'!$D$43</f>
        <v>0</v>
      </c>
      <c r="Y683" s="7" t="str">
        <f>IF((OR('3_Defaults'!$F$25="Long Term Care Home",'3_Defaults'!$F$25="Retirement Home", '3_Defaults'!$F$25="Assisted Living Site")), '3_Defaults'!$E$25, "")</f>
        <v/>
      </c>
      <c r="Z683" s="7" t="str">
        <f>IFERROR(('3_Defaults'!$E$15),"")</f>
        <v/>
      </c>
    </row>
    <row r="684" spans="1:26" s="42" customFormat="1">
      <c r="A684" s="154"/>
      <c r="B684" s="155"/>
      <c r="C684" s="155"/>
      <c r="D684" s="156"/>
      <c r="E684" s="155"/>
      <c r="F684" s="8"/>
      <c r="G684" s="8"/>
      <c r="H684" s="8"/>
      <c r="I684" s="8"/>
      <c r="J684" s="8"/>
      <c r="K684" s="7">
        <f>'3_Defaults'!$D$45</f>
        <v>0</v>
      </c>
      <c r="L684" s="8"/>
      <c r="M684" s="8"/>
      <c r="N684" s="7"/>
      <c r="O684" s="7"/>
      <c r="P684" s="9"/>
      <c r="Q684" s="7"/>
      <c r="R684" s="9">
        <f>'3_Defaults'!$D$44</f>
        <v>0</v>
      </c>
      <c r="S684" s="9"/>
      <c r="T684" s="10"/>
      <c r="U684" s="7">
        <f>'3_Defaults'!$D$40</f>
        <v>0</v>
      </c>
      <c r="V684" s="7">
        <f>'3_Defaults'!$D$41</f>
        <v>0</v>
      </c>
      <c r="W684" s="8">
        <f>'3_Defaults'!$D$42</f>
        <v>0</v>
      </c>
      <c r="X684" s="8">
        <f>'3_Defaults'!$D$43</f>
        <v>0</v>
      </c>
      <c r="Y684" s="7" t="str">
        <f>IF((OR('3_Defaults'!$F$25="Long Term Care Home",'3_Defaults'!$F$25="Retirement Home", '3_Defaults'!$F$25="Assisted Living Site")), '3_Defaults'!$E$25, "")</f>
        <v/>
      </c>
      <c r="Z684" s="7" t="str">
        <f>IFERROR(('3_Defaults'!$E$15),"")</f>
        <v/>
      </c>
    </row>
    <row r="685" spans="1:26" s="42" customFormat="1">
      <c r="A685" s="154"/>
      <c r="B685" s="155"/>
      <c r="C685" s="155"/>
      <c r="D685" s="156"/>
      <c r="E685" s="155"/>
      <c r="F685" s="8"/>
      <c r="G685" s="8"/>
      <c r="H685" s="8"/>
      <c r="I685" s="8"/>
      <c r="J685" s="8"/>
      <c r="K685" s="7">
        <f>'3_Defaults'!$D$45</f>
        <v>0</v>
      </c>
      <c r="L685" s="8"/>
      <c r="M685" s="8"/>
      <c r="N685" s="7"/>
      <c r="O685" s="7"/>
      <c r="P685" s="9"/>
      <c r="Q685" s="7"/>
      <c r="R685" s="9">
        <f>'3_Defaults'!$D$44</f>
        <v>0</v>
      </c>
      <c r="S685" s="9"/>
      <c r="T685" s="10"/>
      <c r="U685" s="7">
        <f>'3_Defaults'!$D$40</f>
        <v>0</v>
      </c>
      <c r="V685" s="7">
        <f>'3_Defaults'!$D$41</f>
        <v>0</v>
      </c>
      <c r="W685" s="8">
        <f>'3_Defaults'!$D$42</f>
        <v>0</v>
      </c>
      <c r="X685" s="8">
        <f>'3_Defaults'!$D$43</f>
        <v>0</v>
      </c>
      <c r="Y685" s="7" t="str">
        <f>IF((OR('3_Defaults'!$F$25="Long Term Care Home",'3_Defaults'!$F$25="Retirement Home", '3_Defaults'!$F$25="Assisted Living Site")), '3_Defaults'!$E$25, "")</f>
        <v/>
      </c>
      <c r="Z685" s="7" t="str">
        <f>IFERROR(('3_Defaults'!$E$15),"")</f>
        <v/>
      </c>
    </row>
    <row r="686" spans="1:26" s="42" customFormat="1">
      <c r="A686" s="154"/>
      <c r="B686" s="155"/>
      <c r="C686" s="155"/>
      <c r="D686" s="156"/>
      <c r="E686" s="155"/>
      <c r="F686" s="8"/>
      <c r="G686" s="8"/>
      <c r="H686" s="8"/>
      <c r="I686" s="8"/>
      <c r="J686" s="8"/>
      <c r="K686" s="7">
        <f>'3_Defaults'!$D$45</f>
        <v>0</v>
      </c>
      <c r="L686" s="8"/>
      <c r="M686" s="8"/>
      <c r="N686" s="7"/>
      <c r="O686" s="7"/>
      <c r="P686" s="9"/>
      <c r="Q686" s="7"/>
      <c r="R686" s="9">
        <f>'3_Defaults'!$D$44</f>
        <v>0</v>
      </c>
      <c r="S686" s="9"/>
      <c r="T686" s="10"/>
      <c r="U686" s="7">
        <f>'3_Defaults'!$D$40</f>
        <v>0</v>
      </c>
      <c r="V686" s="7">
        <f>'3_Defaults'!$D$41</f>
        <v>0</v>
      </c>
      <c r="W686" s="8">
        <f>'3_Defaults'!$D$42</f>
        <v>0</v>
      </c>
      <c r="X686" s="8">
        <f>'3_Defaults'!$D$43</f>
        <v>0</v>
      </c>
      <c r="Y686" s="7" t="str">
        <f>IF((OR('3_Defaults'!$F$25="Long Term Care Home",'3_Defaults'!$F$25="Retirement Home", '3_Defaults'!$F$25="Assisted Living Site")), '3_Defaults'!$E$25, "")</f>
        <v/>
      </c>
      <c r="Z686" s="7" t="str">
        <f>IFERROR(('3_Defaults'!$E$15),"")</f>
        <v/>
      </c>
    </row>
    <row r="687" spans="1:26" s="42" customFormat="1">
      <c r="A687" s="154"/>
      <c r="B687" s="155"/>
      <c r="C687" s="155"/>
      <c r="D687" s="156"/>
      <c r="E687" s="155"/>
      <c r="F687" s="8"/>
      <c r="G687" s="8"/>
      <c r="H687" s="8"/>
      <c r="I687" s="8"/>
      <c r="J687" s="8"/>
      <c r="K687" s="7">
        <f>'3_Defaults'!$D$45</f>
        <v>0</v>
      </c>
      <c r="L687" s="8"/>
      <c r="M687" s="8"/>
      <c r="N687" s="7"/>
      <c r="O687" s="7"/>
      <c r="P687" s="9"/>
      <c r="Q687" s="7"/>
      <c r="R687" s="9">
        <f>'3_Defaults'!$D$44</f>
        <v>0</v>
      </c>
      <c r="S687" s="9"/>
      <c r="T687" s="10"/>
      <c r="U687" s="7">
        <f>'3_Defaults'!$D$40</f>
        <v>0</v>
      </c>
      <c r="V687" s="7">
        <f>'3_Defaults'!$D$41</f>
        <v>0</v>
      </c>
      <c r="W687" s="8">
        <f>'3_Defaults'!$D$42</f>
        <v>0</v>
      </c>
      <c r="X687" s="8">
        <f>'3_Defaults'!$D$43</f>
        <v>0</v>
      </c>
      <c r="Y687" s="7" t="str">
        <f>IF((OR('3_Defaults'!$F$25="Long Term Care Home",'3_Defaults'!$F$25="Retirement Home", '3_Defaults'!$F$25="Assisted Living Site")), '3_Defaults'!$E$25, "")</f>
        <v/>
      </c>
      <c r="Z687" s="7" t="str">
        <f>IFERROR(('3_Defaults'!$E$15),"")</f>
        <v/>
      </c>
    </row>
    <row r="688" spans="1:26" s="42" customFormat="1">
      <c r="A688" s="154"/>
      <c r="B688" s="155"/>
      <c r="C688" s="155"/>
      <c r="D688" s="156"/>
      <c r="E688" s="155"/>
      <c r="F688" s="8"/>
      <c r="G688" s="8"/>
      <c r="H688" s="8"/>
      <c r="I688" s="8"/>
      <c r="J688" s="8"/>
      <c r="K688" s="7">
        <f>'3_Defaults'!$D$45</f>
        <v>0</v>
      </c>
      <c r="L688" s="8"/>
      <c r="M688" s="8"/>
      <c r="N688" s="7"/>
      <c r="O688" s="7"/>
      <c r="P688" s="9"/>
      <c r="Q688" s="7"/>
      <c r="R688" s="9">
        <f>'3_Defaults'!$D$44</f>
        <v>0</v>
      </c>
      <c r="S688" s="9"/>
      <c r="T688" s="10"/>
      <c r="U688" s="7">
        <f>'3_Defaults'!$D$40</f>
        <v>0</v>
      </c>
      <c r="V688" s="7">
        <f>'3_Defaults'!$D$41</f>
        <v>0</v>
      </c>
      <c r="W688" s="8">
        <f>'3_Defaults'!$D$42</f>
        <v>0</v>
      </c>
      <c r="X688" s="8">
        <f>'3_Defaults'!$D$43</f>
        <v>0</v>
      </c>
      <c r="Y688" s="7" t="str">
        <f>IF((OR('3_Defaults'!$F$25="Long Term Care Home",'3_Defaults'!$F$25="Retirement Home", '3_Defaults'!$F$25="Assisted Living Site")), '3_Defaults'!$E$25, "")</f>
        <v/>
      </c>
      <c r="Z688" s="7" t="str">
        <f>IFERROR(('3_Defaults'!$E$15),"")</f>
        <v/>
      </c>
    </row>
    <row r="689" spans="1:26" s="42" customFormat="1">
      <c r="A689" s="154"/>
      <c r="B689" s="155"/>
      <c r="C689" s="155"/>
      <c r="D689" s="156"/>
      <c r="E689" s="155"/>
      <c r="F689" s="8"/>
      <c r="G689" s="8"/>
      <c r="H689" s="8"/>
      <c r="I689" s="8"/>
      <c r="J689" s="8"/>
      <c r="K689" s="7">
        <f>'3_Defaults'!$D$45</f>
        <v>0</v>
      </c>
      <c r="L689" s="8"/>
      <c r="M689" s="8"/>
      <c r="N689" s="7"/>
      <c r="O689" s="7"/>
      <c r="P689" s="9"/>
      <c r="Q689" s="7"/>
      <c r="R689" s="9">
        <f>'3_Defaults'!$D$44</f>
        <v>0</v>
      </c>
      <c r="S689" s="9"/>
      <c r="T689" s="10"/>
      <c r="U689" s="7">
        <f>'3_Defaults'!$D$40</f>
        <v>0</v>
      </c>
      <c r="V689" s="7">
        <f>'3_Defaults'!$D$41</f>
        <v>0</v>
      </c>
      <c r="W689" s="8">
        <f>'3_Defaults'!$D$42</f>
        <v>0</v>
      </c>
      <c r="X689" s="8">
        <f>'3_Defaults'!$D$43</f>
        <v>0</v>
      </c>
      <c r="Y689" s="7" t="str">
        <f>IF((OR('3_Defaults'!$F$25="Long Term Care Home",'3_Defaults'!$F$25="Retirement Home", '3_Defaults'!$F$25="Assisted Living Site")), '3_Defaults'!$E$25, "")</f>
        <v/>
      </c>
      <c r="Z689" s="7" t="str">
        <f>IFERROR(('3_Defaults'!$E$15),"")</f>
        <v/>
      </c>
    </row>
    <row r="690" spans="1:26" s="42" customFormat="1">
      <c r="A690" s="154"/>
      <c r="B690" s="155"/>
      <c r="C690" s="155"/>
      <c r="D690" s="156"/>
      <c r="E690" s="155"/>
      <c r="F690" s="8"/>
      <c r="G690" s="8"/>
      <c r="H690" s="8"/>
      <c r="I690" s="8"/>
      <c r="J690" s="8"/>
      <c r="K690" s="7">
        <f>'3_Defaults'!$D$45</f>
        <v>0</v>
      </c>
      <c r="L690" s="8"/>
      <c r="M690" s="8"/>
      <c r="N690" s="7"/>
      <c r="O690" s="7"/>
      <c r="P690" s="9"/>
      <c r="Q690" s="7"/>
      <c r="R690" s="9">
        <f>'3_Defaults'!$D$44</f>
        <v>0</v>
      </c>
      <c r="S690" s="9"/>
      <c r="T690" s="10"/>
      <c r="U690" s="7">
        <f>'3_Defaults'!$D$40</f>
        <v>0</v>
      </c>
      <c r="V690" s="7">
        <f>'3_Defaults'!$D$41</f>
        <v>0</v>
      </c>
      <c r="W690" s="8">
        <f>'3_Defaults'!$D$42</f>
        <v>0</v>
      </c>
      <c r="X690" s="8">
        <f>'3_Defaults'!$D$43</f>
        <v>0</v>
      </c>
      <c r="Y690" s="7" t="str">
        <f>IF((OR('3_Defaults'!$F$25="Long Term Care Home",'3_Defaults'!$F$25="Retirement Home", '3_Defaults'!$F$25="Assisted Living Site")), '3_Defaults'!$E$25, "")</f>
        <v/>
      </c>
      <c r="Z690" s="7" t="str">
        <f>IFERROR(('3_Defaults'!$E$15),"")</f>
        <v/>
      </c>
    </row>
    <row r="691" spans="1:26" s="42" customFormat="1">
      <c r="A691" s="154"/>
      <c r="B691" s="155"/>
      <c r="C691" s="155"/>
      <c r="D691" s="156"/>
      <c r="E691" s="155"/>
      <c r="F691" s="8"/>
      <c r="G691" s="8"/>
      <c r="H691" s="8"/>
      <c r="I691" s="8"/>
      <c r="J691" s="8"/>
      <c r="K691" s="7">
        <f>'3_Defaults'!$D$45</f>
        <v>0</v>
      </c>
      <c r="L691" s="8"/>
      <c r="M691" s="8"/>
      <c r="N691" s="7"/>
      <c r="O691" s="7"/>
      <c r="P691" s="9"/>
      <c r="Q691" s="7"/>
      <c r="R691" s="9">
        <f>'3_Defaults'!$D$44</f>
        <v>0</v>
      </c>
      <c r="S691" s="9"/>
      <c r="T691" s="10"/>
      <c r="U691" s="7">
        <f>'3_Defaults'!$D$40</f>
        <v>0</v>
      </c>
      <c r="V691" s="7">
        <f>'3_Defaults'!$D$41</f>
        <v>0</v>
      </c>
      <c r="W691" s="8">
        <f>'3_Defaults'!$D$42</f>
        <v>0</v>
      </c>
      <c r="X691" s="8">
        <f>'3_Defaults'!$D$43</f>
        <v>0</v>
      </c>
      <c r="Y691" s="7" t="str">
        <f>IF((OR('3_Defaults'!$F$25="Long Term Care Home",'3_Defaults'!$F$25="Retirement Home", '3_Defaults'!$F$25="Assisted Living Site")), '3_Defaults'!$E$25, "")</f>
        <v/>
      </c>
      <c r="Z691" s="7" t="str">
        <f>IFERROR(('3_Defaults'!$E$15),"")</f>
        <v/>
      </c>
    </row>
    <row r="692" spans="1:26" s="42" customFormat="1">
      <c r="A692" s="154"/>
      <c r="B692" s="155"/>
      <c r="C692" s="155"/>
      <c r="D692" s="156"/>
      <c r="E692" s="155"/>
      <c r="F692" s="8"/>
      <c r="G692" s="8"/>
      <c r="H692" s="8"/>
      <c r="I692" s="8"/>
      <c r="J692" s="8"/>
      <c r="K692" s="7">
        <f>'3_Defaults'!$D$45</f>
        <v>0</v>
      </c>
      <c r="L692" s="8"/>
      <c r="M692" s="8"/>
      <c r="N692" s="7"/>
      <c r="O692" s="7"/>
      <c r="P692" s="9"/>
      <c r="Q692" s="7"/>
      <c r="R692" s="9">
        <f>'3_Defaults'!$D$44</f>
        <v>0</v>
      </c>
      <c r="S692" s="9"/>
      <c r="T692" s="10"/>
      <c r="U692" s="7">
        <f>'3_Defaults'!$D$40</f>
        <v>0</v>
      </c>
      <c r="V692" s="7">
        <f>'3_Defaults'!$D$41</f>
        <v>0</v>
      </c>
      <c r="W692" s="8">
        <f>'3_Defaults'!$D$42</f>
        <v>0</v>
      </c>
      <c r="X692" s="8">
        <f>'3_Defaults'!$D$43</f>
        <v>0</v>
      </c>
      <c r="Y692" s="7" t="str">
        <f>IF((OR('3_Defaults'!$F$25="Long Term Care Home",'3_Defaults'!$F$25="Retirement Home", '3_Defaults'!$F$25="Assisted Living Site")), '3_Defaults'!$E$25, "")</f>
        <v/>
      </c>
      <c r="Z692" s="7" t="str">
        <f>IFERROR(('3_Defaults'!$E$15),"")</f>
        <v/>
      </c>
    </row>
    <row r="693" spans="1:26" s="42" customFormat="1">
      <c r="A693" s="154"/>
      <c r="B693" s="155"/>
      <c r="C693" s="155"/>
      <c r="D693" s="156"/>
      <c r="E693" s="155"/>
      <c r="F693" s="8"/>
      <c r="G693" s="8"/>
      <c r="H693" s="8"/>
      <c r="I693" s="8"/>
      <c r="J693" s="8"/>
      <c r="K693" s="7">
        <f>'3_Defaults'!$D$45</f>
        <v>0</v>
      </c>
      <c r="L693" s="8"/>
      <c r="M693" s="8"/>
      <c r="N693" s="7"/>
      <c r="O693" s="7"/>
      <c r="P693" s="9"/>
      <c r="Q693" s="7"/>
      <c r="R693" s="9">
        <f>'3_Defaults'!$D$44</f>
        <v>0</v>
      </c>
      <c r="S693" s="9"/>
      <c r="T693" s="10"/>
      <c r="U693" s="7">
        <f>'3_Defaults'!$D$40</f>
        <v>0</v>
      </c>
      <c r="V693" s="7">
        <f>'3_Defaults'!$D$41</f>
        <v>0</v>
      </c>
      <c r="W693" s="8">
        <f>'3_Defaults'!$D$42</f>
        <v>0</v>
      </c>
      <c r="X693" s="8">
        <f>'3_Defaults'!$D$43</f>
        <v>0</v>
      </c>
      <c r="Y693" s="7" t="str">
        <f>IF((OR('3_Defaults'!$F$25="Long Term Care Home",'3_Defaults'!$F$25="Retirement Home", '3_Defaults'!$F$25="Assisted Living Site")), '3_Defaults'!$E$25, "")</f>
        <v/>
      </c>
      <c r="Z693" s="7" t="str">
        <f>IFERROR(('3_Defaults'!$E$15),"")</f>
        <v/>
      </c>
    </row>
    <row r="694" spans="1:26" s="42" customFormat="1">
      <c r="A694" s="154"/>
      <c r="B694" s="155"/>
      <c r="C694" s="155"/>
      <c r="D694" s="156"/>
      <c r="E694" s="155"/>
      <c r="F694" s="8"/>
      <c r="G694" s="8"/>
      <c r="H694" s="8"/>
      <c r="I694" s="8"/>
      <c r="J694" s="8"/>
      <c r="K694" s="7">
        <f>'3_Defaults'!$D$45</f>
        <v>0</v>
      </c>
      <c r="L694" s="8"/>
      <c r="M694" s="8"/>
      <c r="N694" s="7"/>
      <c r="O694" s="7"/>
      <c r="P694" s="9"/>
      <c r="Q694" s="7"/>
      <c r="R694" s="9">
        <f>'3_Defaults'!$D$44</f>
        <v>0</v>
      </c>
      <c r="S694" s="9"/>
      <c r="T694" s="10"/>
      <c r="U694" s="7">
        <f>'3_Defaults'!$D$40</f>
        <v>0</v>
      </c>
      <c r="V694" s="7">
        <f>'3_Defaults'!$D$41</f>
        <v>0</v>
      </c>
      <c r="W694" s="8">
        <f>'3_Defaults'!$D$42</f>
        <v>0</v>
      </c>
      <c r="X694" s="8">
        <f>'3_Defaults'!$D$43</f>
        <v>0</v>
      </c>
      <c r="Y694" s="7" t="str">
        <f>IF((OR('3_Defaults'!$F$25="Long Term Care Home",'3_Defaults'!$F$25="Retirement Home", '3_Defaults'!$F$25="Assisted Living Site")), '3_Defaults'!$E$25, "")</f>
        <v/>
      </c>
      <c r="Z694" s="7" t="str">
        <f>IFERROR(('3_Defaults'!$E$15),"")</f>
        <v/>
      </c>
    </row>
    <row r="695" spans="1:26" s="42" customFormat="1">
      <c r="A695" s="154"/>
      <c r="B695" s="155"/>
      <c r="C695" s="155"/>
      <c r="D695" s="156"/>
      <c r="E695" s="155"/>
      <c r="F695" s="8"/>
      <c r="G695" s="8"/>
      <c r="H695" s="8"/>
      <c r="I695" s="8"/>
      <c r="J695" s="8"/>
      <c r="K695" s="7">
        <f>'3_Defaults'!$D$45</f>
        <v>0</v>
      </c>
      <c r="L695" s="8"/>
      <c r="M695" s="8"/>
      <c r="N695" s="7"/>
      <c r="O695" s="7"/>
      <c r="P695" s="9"/>
      <c r="Q695" s="7"/>
      <c r="R695" s="9">
        <f>'3_Defaults'!$D$44</f>
        <v>0</v>
      </c>
      <c r="S695" s="9"/>
      <c r="T695" s="10"/>
      <c r="U695" s="7">
        <f>'3_Defaults'!$D$40</f>
        <v>0</v>
      </c>
      <c r="V695" s="7">
        <f>'3_Defaults'!$D$41</f>
        <v>0</v>
      </c>
      <c r="W695" s="8">
        <f>'3_Defaults'!$D$42</f>
        <v>0</v>
      </c>
      <c r="X695" s="8">
        <f>'3_Defaults'!$D$43</f>
        <v>0</v>
      </c>
      <c r="Y695" s="7" t="str">
        <f>IF((OR('3_Defaults'!$F$25="Long Term Care Home",'3_Defaults'!$F$25="Retirement Home", '3_Defaults'!$F$25="Assisted Living Site")), '3_Defaults'!$E$25, "")</f>
        <v/>
      </c>
      <c r="Z695" s="7" t="str">
        <f>IFERROR(('3_Defaults'!$E$15),"")</f>
        <v/>
      </c>
    </row>
    <row r="696" spans="1:26" s="42" customFormat="1">
      <c r="A696" s="154"/>
      <c r="B696" s="155"/>
      <c r="C696" s="155"/>
      <c r="D696" s="156"/>
      <c r="E696" s="155"/>
      <c r="F696" s="8"/>
      <c r="G696" s="8"/>
      <c r="H696" s="8"/>
      <c r="I696" s="8"/>
      <c r="J696" s="8"/>
      <c r="K696" s="7">
        <f>'3_Defaults'!$D$45</f>
        <v>0</v>
      </c>
      <c r="L696" s="8"/>
      <c r="M696" s="8"/>
      <c r="N696" s="7"/>
      <c r="O696" s="7"/>
      <c r="P696" s="9"/>
      <c r="Q696" s="7"/>
      <c r="R696" s="9">
        <f>'3_Defaults'!$D$44</f>
        <v>0</v>
      </c>
      <c r="S696" s="9"/>
      <c r="T696" s="10"/>
      <c r="U696" s="7">
        <f>'3_Defaults'!$D$40</f>
        <v>0</v>
      </c>
      <c r="V696" s="7">
        <f>'3_Defaults'!$D$41</f>
        <v>0</v>
      </c>
      <c r="W696" s="8">
        <f>'3_Defaults'!$D$42</f>
        <v>0</v>
      </c>
      <c r="X696" s="8">
        <f>'3_Defaults'!$D$43</f>
        <v>0</v>
      </c>
      <c r="Y696" s="7" t="str">
        <f>IF((OR('3_Defaults'!$F$25="Long Term Care Home",'3_Defaults'!$F$25="Retirement Home", '3_Defaults'!$F$25="Assisted Living Site")), '3_Defaults'!$E$25, "")</f>
        <v/>
      </c>
      <c r="Z696" s="7" t="str">
        <f>IFERROR(('3_Defaults'!$E$15),"")</f>
        <v/>
      </c>
    </row>
    <row r="697" spans="1:26" s="42" customFormat="1">
      <c r="A697" s="154"/>
      <c r="B697" s="155"/>
      <c r="C697" s="155"/>
      <c r="D697" s="156"/>
      <c r="E697" s="155"/>
      <c r="F697" s="8"/>
      <c r="G697" s="8"/>
      <c r="H697" s="8"/>
      <c r="I697" s="8"/>
      <c r="J697" s="8"/>
      <c r="K697" s="7">
        <f>'3_Defaults'!$D$45</f>
        <v>0</v>
      </c>
      <c r="L697" s="8"/>
      <c r="M697" s="8"/>
      <c r="N697" s="7"/>
      <c r="O697" s="7"/>
      <c r="P697" s="9"/>
      <c r="Q697" s="7"/>
      <c r="R697" s="9">
        <f>'3_Defaults'!$D$44</f>
        <v>0</v>
      </c>
      <c r="S697" s="9"/>
      <c r="T697" s="10"/>
      <c r="U697" s="7">
        <f>'3_Defaults'!$D$40</f>
        <v>0</v>
      </c>
      <c r="V697" s="7">
        <f>'3_Defaults'!$D$41</f>
        <v>0</v>
      </c>
      <c r="W697" s="8">
        <f>'3_Defaults'!$D$42</f>
        <v>0</v>
      </c>
      <c r="X697" s="8">
        <f>'3_Defaults'!$D$43</f>
        <v>0</v>
      </c>
      <c r="Y697" s="7" t="str">
        <f>IF((OR('3_Defaults'!$F$25="Long Term Care Home",'3_Defaults'!$F$25="Retirement Home", '3_Defaults'!$F$25="Assisted Living Site")), '3_Defaults'!$E$25, "")</f>
        <v/>
      </c>
      <c r="Z697" s="7" t="str">
        <f>IFERROR(('3_Defaults'!$E$15),"")</f>
        <v/>
      </c>
    </row>
    <row r="698" spans="1:26" s="42" customFormat="1">
      <c r="A698" s="154"/>
      <c r="B698" s="155"/>
      <c r="C698" s="155"/>
      <c r="D698" s="156"/>
      <c r="E698" s="155"/>
      <c r="F698" s="8"/>
      <c r="G698" s="8"/>
      <c r="H698" s="8"/>
      <c r="I698" s="8"/>
      <c r="J698" s="8"/>
      <c r="K698" s="7">
        <f>'3_Defaults'!$D$45</f>
        <v>0</v>
      </c>
      <c r="L698" s="8"/>
      <c r="M698" s="8"/>
      <c r="N698" s="7"/>
      <c r="O698" s="7"/>
      <c r="P698" s="9"/>
      <c r="Q698" s="7"/>
      <c r="R698" s="9">
        <f>'3_Defaults'!$D$44</f>
        <v>0</v>
      </c>
      <c r="S698" s="9"/>
      <c r="T698" s="10"/>
      <c r="U698" s="7">
        <f>'3_Defaults'!$D$40</f>
        <v>0</v>
      </c>
      <c r="V698" s="7">
        <f>'3_Defaults'!$D$41</f>
        <v>0</v>
      </c>
      <c r="W698" s="8">
        <f>'3_Defaults'!$D$42</f>
        <v>0</v>
      </c>
      <c r="X698" s="8">
        <f>'3_Defaults'!$D$43</f>
        <v>0</v>
      </c>
      <c r="Y698" s="7" t="str">
        <f>IF((OR('3_Defaults'!$F$25="Long Term Care Home",'3_Defaults'!$F$25="Retirement Home", '3_Defaults'!$F$25="Assisted Living Site")), '3_Defaults'!$E$25, "")</f>
        <v/>
      </c>
      <c r="Z698" s="7" t="str">
        <f>IFERROR(('3_Defaults'!$E$15),"")</f>
        <v/>
      </c>
    </row>
    <row r="699" spans="1:26" s="42" customFormat="1">
      <c r="A699" s="154"/>
      <c r="B699" s="155"/>
      <c r="C699" s="155"/>
      <c r="D699" s="156"/>
      <c r="E699" s="155"/>
      <c r="F699" s="8"/>
      <c r="G699" s="8"/>
      <c r="H699" s="8"/>
      <c r="I699" s="8"/>
      <c r="J699" s="8"/>
      <c r="K699" s="7">
        <f>'3_Defaults'!$D$45</f>
        <v>0</v>
      </c>
      <c r="L699" s="8"/>
      <c r="M699" s="8"/>
      <c r="N699" s="7"/>
      <c r="O699" s="7"/>
      <c r="P699" s="9"/>
      <c r="Q699" s="7"/>
      <c r="R699" s="9">
        <f>'3_Defaults'!$D$44</f>
        <v>0</v>
      </c>
      <c r="S699" s="9"/>
      <c r="T699" s="10"/>
      <c r="U699" s="7">
        <f>'3_Defaults'!$D$40</f>
        <v>0</v>
      </c>
      <c r="V699" s="7">
        <f>'3_Defaults'!$D$41</f>
        <v>0</v>
      </c>
      <c r="W699" s="8">
        <f>'3_Defaults'!$D$42</f>
        <v>0</v>
      </c>
      <c r="X699" s="8">
        <f>'3_Defaults'!$D$43</f>
        <v>0</v>
      </c>
      <c r="Y699" s="7" t="str">
        <f>IF((OR('3_Defaults'!$F$25="Long Term Care Home",'3_Defaults'!$F$25="Retirement Home", '3_Defaults'!$F$25="Assisted Living Site")), '3_Defaults'!$E$25, "")</f>
        <v/>
      </c>
      <c r="Z699" s="7" t="str">
        <f>IFERROR(('3_Defaults'!$E$15),"")</f>
        <v/>
      </c>
    </row>
    <row r="700" spans="1:26" s="42" customFormat="1">
      <c r="A700" s="154"/>
      <c r="B700" s="155"/>
      <c r="C700" s="155"/>
      <c r="D700" s="156"/>
      <c r="E700" s="155"/>
      <c r="F700" s="8"/>
      <c r="G700" s="8"/>
      <c r="H700" s="8"/>
      <c r="I700" s="8"/>
      <c r="J700" s="8"/>
      <c r="K700" s="7">
        <f>'3_Defaults'!$D$45</f>
        <v>0</v>
      </c>
      <c r="L700" s="8"/>
      <c r="M700" s="8"/>
      <c r="N700" s="7"/>
      <c r="O700" s="7"/>
      <c r="P700" s="9"/>
      <c r="Q700" s="7"/>
      <c r="R700" s="9">
        <f>'3_Defaults'!$D$44</f>
        <v>0</v>
      </c>
      <c r="S700" s="9"/>
      <c r="T700" s="10"/>
      <c r="U700" s="7">
        <f>'3_Defaults'!$D$40</f>
        <v>0</v>
      </c>
      <c r="V700" s="7">
        <f>'3_Defaults'!$D$41</f>
        <v>0</v>
      </c>
      <c r="W700" s="8">
        <f>'3_Defaults'!$D$42</f>
        <v>0</v>
      </c>
      <c r="X700" s="8">
        <f>'3_Defaults'!$D$43</f>
        <v>0</v>
      </c>
      <c r="Y700" s="7" t="str">
        <f>IF((OR('3_Defaults'!$F$25="Long Term Care Home",'3_Defaults'!$F$25="Retirement Home", '3_Defaults'!$F$25="Assisted Living Site")), '3_Defaults'!$E$25, "")</f>
        <v/>
      </c>
      <c r="Z700" s="7" t="str">
        <f>IFERROR(('3_Defaults'!$E$15),"")</f>
        <v/>
      </c>
    </row>
    <row r="701" spans="1:26" s="42" customFormat="1">
      <c r="A701" s="154"/>
      <c r="B701" s="155"/>
      <c r="C701" s="155"/>
      <c r="D701" s="156"/>
      <c r="E701" s="155"/>
      <c r="F701" s="8"/>
      <c r="G701" s="8"/>
      <c r="H701" s="8"/>
      <c r="I701" s="8"/>
      <c r="J701" s="8"/>
      <c r="K701" s="7">
        <f>'3_Defaults'!$D$45</f>
        <v>0</v>
      </c>
      <c r="L701" s="8"/>
      <c r="M701" s="8"/>
      <c r="N701" s="7"/>
      <c r="O701" s="7"/>
      <c r="P701" s="9"/>
      <c r="Q701" s="7"/>
      <c r="R701" s="9">
        <f>'3_Defaults'!$D$44</f>
        <v>0</v>
      </c>
      <c r="S701" s="9"/>
      <c r="T701" s="10"/>
      <c r="U701" s="7">
        <f>'3_Defaults'!$D$40</f>
        <v>0</v>
      </c>
      <c r="V701" s="7">
        <f>'3_Defaults'!$D$41</f>
        <v>0</v>
      </c>
      <c r="W701" s="8">
        <f>'3_Defaults'!$D$42</f>
        <v>0</v>
      </c>
      <c r="X701" s="8">
        <f>'3_Defaults'!$D$43</f>
        <v>0</v>
      </c>
      <c r="Y701" s="7" t="str">
        <f>IF((OR('3_Defaults'!$F$25="Long Term Care Home",'3_Defaults'!$F$25="Retirement Home", '3_Defaults'!$F$25="Assisted Living Site")), '3_Defaults'!$E$25, "")</f>
        <v/>
      </c>
      <c r="Z701" s="7" t="str">
        <f>IFERROR(('3_Defaults'!$E$15),"")</f>
        <v/>
      </c>
    </row>
    <row r="702" spans="1:26" s="42" customFormat="1">
      <c r="A702" s="154"/>
      <c r="B702" s="155"/>
      <c r="C702" s="155"/>
      <c r="D702" s="156"/>
      <c r="E702" s="155"/>
      <c r="F702" s="8"/>
      <c r="G702" s="8"/>
      <c r="H702" s="8"/>
      <c r="I702" s="8"/>
      <c r="J702" s="8"/>
      <c r="K702" s="7">
        <f>'3_Defaults'!$D$45</f>
        <v>0</v>
      </c>
      <c r="L702" s="8"/>
      <c r="M702" s="8"/>
      <c r="N702" s="7"/>
      <c r="O702" s="7"/>
      <c r="P702" s="9"/>
      <c r="Q702" s="7"/>
      <c r="R702" s="9">
        <f>'3_Defaults'!$D$44</f>
        <v>0</v>
      </c>
      <c r="S702" s="9"/>
      <c r="T702" s="10"/>
      <c r="U702" s="7">
        <f>'3_Defaults'!$D$40</f>
        <v>0</v>
      </c>
      <c r="V702" s="7">
        <f>'3_Defaults'!$D$41</f>
        <v>0</v>
      </c>
      <c r="W702" s="8">
        <f>'3_Defaults'!$D$42</f>
        <v>0</v>
      </c>
      <c r="X702" s="8">
        <f>'3_Defaults'!$D$43</f>
        <v>0</v>
      </c>
      <c r="Y702" s="7" t="str">
        <f>IF((OR('3_Defaults'!$F$25="Long Term Care Home",'3_Defaults'!$F$25="Retirement Home", '3_Defaults'!$F$25="Assisted Living Site")), '3_Defaults'!$E$25, "")</f>
        <v/>
      </c>
      <c r="Z702" s="7" t="str">
        <f>IFERROR(('3_Defaults'!$E$15),"")</f>
        <v/>
      </c>
    </row>
    <row r="703" spans="1:26" s="42" customFormat="1">
      <c r="A703" s="154"/>
      <c r="B703" s="155"/>
      <c r="C703" s="155"/>
      <c r="D703" s="156"/>
      <c r="E703" s="155"/>
      <c r="F703" s="8"/>
      <c r="G703" s="8"/>
      <c r="H703" s="8"/>
      <c r="I703" s="8"/>
      <c r="J703" s="8"/>
      <c r="K703" s="7">
        <f>'3_Defaults'!$D$45</f>
        <v>0</v>
      </c>
      <c r="L703" s="8"/>
      <c r="M703" s="8"/>
      <c r="N703" s="7"/>
      <c r="O703" s="7"/>
      <c r="P703" s="9"/>
      <c r="Q703" s="7"/>
      <c r="R703" s="9">
        <f>'3_Defaults'!$D$44</f>
        <v>0</v>
      </c>
      <c r="S703" s="9"/>
      <c r="T703" s="10"/>
      <c r="U703" s="7">
        <f>'3_Defaults'!$D$40</f>
        <v>0</v>
      </c>
      <c r="V703" s="7">
        <f>'3_Defaults'!$D$41</f>
        <v>0</v>
      </c>
      <c r="W703" s="8">
        <f>'3_Defaults'!$D$42</f>
        <v>0</v>
      </c>
      <c r="X703" s="8">
        <f>'3_Defaults'!$D$43</f>
        <v>0</v>
      </c>
      <c r="Y703" s="7" t="str">
        <f>IF((OR('3_Defaults'!$F$25="Long Term Care Home",'3_Defaults'!$F$25="Retirement Home", '3_Defaults'!$F$25="Assisted Living Site")), '3_Defaults'!$E$25, "")</f>
        <v/>
      </c>
      <c r="Z703" s="7" t="str">
        <f>IFERROR(('3_Defaults'!$E$15),"")</f>
        <v/>
      </c>
    </row>
    <row r="704" spans="1:26" s="42" customFormat="1">
      <c r="A704" s="154"/>
      <c r="B704" s="155"/>
      <c r="C704" s="155"/>
      <c r="D704" s="156"/>
      <c r="E704" s="155"/>
      <c r="F704" s="8"/>
      <c r="G704" s="8"/>
      <c r="H704" s="8"/>
      <c r="I704" s="8"/>
      <c r="J704" s="8"/>
      <c r="K704" s="7">
        <f>'3_Defaults'!$D$45</f>
        <v>0</v>
      </c>
      <c r="L704" s="8"/>
      <c r="M704" s="8"/>
      <c r="N704" s="7"/>
      <c r="O704" s="7"/>
      <c r="P704" s="9"/>
      <c r="Q704" s="7"/>
      <c r="R704" s="9">
        <f>'3_Defaults'!$D$44</f>
        <v>0</v>
      </c>
      <c r="S704" s="9"/>
      <c r="T704" s="10"/>
      <c r="U704" s="7">
        <f>'3_Defaults'!$D$40</f>
        <v>0</v>
      </c>
      <c r="V704" s="7">
        <f>'3_Defaults'!$D$41</f>
        <v>0</v>
      </c>
      <c r="W704" s="8">
        <f>'3_Defaults'!$D$42</f>
        <v>0</v>
      </c>
      <c r="X704" s="8">
        <f>'3_Defaults'!$D$43</f>
        <v>0</v>
      </c>
      <c r="Y704" s="7" t="str">
        <f>IF((OR('3_Defaults'!$F$25="Long Term Care Home",'3_Defaults'!$F$25="Retirement Home", '3_Defaults'!$F$25="Assisted Living Site")), '3_Defaults'!$E$25, "")</f>
        <v/>
      </c>
      <c r="Z704" s="7" t="str">
        <f>IFERROR(('3_Defaults'!$E$15),"")</f>
        <v/>
      </c>
    </row>
    <row r="705" spans="1:26" s="42" customFormat="1">
      <c r="A705" s="154"/>
      <c r="B705" s="155"/>
      <c r="C705" s="155"/>
      <c r="D705" s="156"/>
      <c r="E705" s="155"/>
      <c r="F705" s="8"/>
      <c r="G705" s="8"/>
      <c r="H705" s="8"/>
      <c r="I705" s="8"/>
      <c r="J705" s="8"/>
      <c r="K705" s="7">
        <f>'3_Defaults'!$D$45</f>
        <v>0</v>
      </c>
      <c r="L705" s="8"/>
      <c r="M705" s="8"/>
      <c r="N705" s="7"/>
      <c r="O705" s="7"/>
      <c r="P705" s="9"/>
      <c r="Q705" s="7"/>
      <c r="R705" s="9">
        <f>'3_Defaults'!$D$44</f>
        <v>0</v>
      </c>
      <c r="S705" s="9"/>
      <c r="T705" s="10"/>
      <c r="U705" s="7">
        <f>'3_Defaults'!$D$40</f>
        <v>0</v>
      </c>
      <c r="V705" s="7">
        <f>'3_Defaults'!$D$41</f>
        <v>0</v>
      </c>
      <c r="W705" s="8">
        <f>'3_Defaults'!$D$42</f>
        <v>0</v>
      </c>
      <c r="X705" s="8">
        <f>'3_Defaults'!$D$43</f>
        <v>0</v>
      </c>
      <c r="Y705" s="7" t="str">
        <f>IF((OR('3_Defaults'!$F$25="Long Term Care Home",'3_Defaults'!$F$25="Retirement Home", '3_Defaults'!$F$25="Assisted Living Site")), '3_Defaults'!$E$25, "")</f>
        <v/>
      </c>
      <c r="Z705" s="7" t="str">
        <f>IFERROR(('3_Defaults'!$E$15),"")</f>
        <v/>
      </c>
    </row>
    <row r="706" spans="1:26" s="42" customFormat="1">
      <c r="A706" s="154"/>
      <c r="B706" s="155"/>
      <c r="C706" s="155"/>
      <c r="D706" s="156"/>
      <c r="E706" s="155"/>
      <c r="F706" s="8"/>
      <c r="G706" s="8"/>
      <c r="H706" s="8"/>
      <c r="I706" s="8"/>
      <c r="J706" s="8"/>
      <c r="K706" s="7">
        <f>'3_Defaults'!$D$45</f>
        <v>0</v>
      </c>
      <c r="L706" s="8"/>
      <c r="M706" s="8"/>
      <c r="N706" s="7"/>
      <c r="O706" s="7"/>
      <c r="P706" s="9"/>
      <c r="Q706" s="7"/>
      <c r="R706" s="9">
        <f>'3_Defaults'!$D$44</f>
        <v>0</v>
      </c>
      <c r="S706" s="9"/>
      <c r="T706" s="10"/>
      <c r="U706" s="7">
        <f>'3_Defaults'!$D$40</f>
        <v>0</v>
      </c>
      <c r="V706" s="7">
        <f>'3_Defaults'!$D$41</f>
        <v>0</v>
      </c>
      <c r="W706" s="8">
        <f>'3_Defaults'!$D$42</f>
        <v>0</v>
      </c>
      <c r="X706" s="8">
        <f>'3_Defaults'!$D$43</f>
        <v>0</v>
      </c>
      <c r="Y706" s="7" t="str">
        <f>IF((OR('3_Defaults'!$F$25="Long Term Care Home",'3_Defaults'!$F$25="Retirement Home", '3_Defaults'!$F$25="Assisted Living Site")), '3_Defaults'!$E$25, "")</f>
        <v/>
      </c>
      <c r="Z706" s="7" t="str">
        <f>IFERROR(('3_Defaults'!$E$15),"")</f>
        <v/>
      </c>
    </row>
    <row r="707" spans="1:26" s="42" customFormat="1">
      <c r="A707" s="154"/>
      <c r="B707" s="155"/>
      <c r="C707" s="155"/>
      <c r="D707" s="156"/>
      <c r="E707" s="155"/>
      <c r="F707" s="8"/>
      <c r="G707" s="8"/>
      <c r="H707" s="8"/>
      <c r="I707" s="8"/>
      <c r="J707" s="8"/>
      <c r="K707" s="7">
        <f>'3_Defaults'!$D$45</f>
        <v>0</v>
      </c>
      <c r="L707" s="8"/>
      <c r="M707" s="8"/>
      <c r="N707" s="7"/>
      <c r="O707" s="7"/>
      <c r="P707" s="9"/>
      <c r="Q707" s="7"/>
      <c r="R707" s="9">
        <f>'3_Defaults'!$D$44</f>
        <v>0</v>
      </c>
      <c r="S707" s="9"/>
      <c r="T707" s="10"/>
      <c r="U707" s="7">
        <f>'3_Defaults'!$D$40</f>
        <v>0</v>
      </c>
      <c r="V707" s="7">
        <f>'3_Defaults'!$D$41</f>
        <v>0</v>
      </c>
      <c r="W707" s="8">
        <f>'3_Defaults'!$D$42</f>
        <v>0</v>
      </c>
      <c r="X707" s="8">
        <f>'3_Defaults'!$D$43</f>
        <v>0</v>
      </c>
      <c r="Y707" s="7" t="str">
        <f>IF((OR('3_Defaults'!$F$25="Long Term Care Home",'3_Defaults'!$F$25="Retirement Home", '3_Defaults'!$F$25="Assisted Living Site")), '3_Defaults'!$E$25, "")</f>
        <v/>
      </c>
      <c r="Z707" s="7" t="str">
        <f>IFERROR(('3_Defaults'!$E$15),"")</f>
        <v/>
      </c>
    </row>
    <row r="708" spans="1:26" s="42" customFormat="1">
      <c r="A708" s="154"/>
      <c r="B708" s="155"/>
      <c r="C708" s="155"/>
      <c r="D708" s="156"/>
      <c r="E708" s="155"/>
      <c r="F708" s="8"/>
      <c r="G708" s="8"/>
      <c r="H708" s="8"/>
      <c r="I708" s="8"/>
      <c r="J708" s="8"/>
      <c r="K708" s="7">
        <f>'3_Defaults'!$D$45</f>
        <v>0</v>
      </c>
      <c r="L708" s="8"/>
      <c r="M708" s="8"/>
      <c r="N708" s="7"/>
      <c r="O708" s="7"/>
      <c r="P708" s="9"/>
      <c r="Q708" s="7"/>
      <c r="R708" s="9">
        <f>'3_Defaults'!$D$44</f>
        <v>0</v>
      </c>
      <c r="S708" s="9"/>
      <c r="T708" s="10"/>
      <c r="U708" s="7">
        <f>'3_Defaults'!$D$40</f>
        <v>0</v>
      </c>
      <c r="V708" s="7">
        <f>'3_Defaults'!$D$41</f>
        <v>0</v>
      </c>
      <c r="W708" s="8">
        <f>'3_Defaults'!$D$42</f>
        <v>0</v>
      </c>
      <c r="X708" s="8">
        <f>'3_Defaults'!$D$43</f>
        <v>0</v>
      </c>
      <c r="Y708" s="7" t="str">
        <f>IF((OR('3_Defaults'!$F$25="Long Term Care Home",'3_Defaults'!$F$25="Retirement Home", '3_Defaults'!$F$25="Assisted Living Site")), '3_Defaults'!$E$25, "")</f>
        <v/>
      </c>
      <c r="Z708" s="7" t="str">
        <f>IFERROR(('3_Defaults'!$E$15),"")</f>
        <v/>
      </c>
    </row>
    <row r="709" spans="1:26" s="42" customFormat="1">
      <c r="A709" s="154"/>
      <c r="B709" s="155"/>
      <c r="C709" s="155"/>
      <c r="D709" s="156"/>
      <c r="E709" s="155"/>
      <c r="F709" s="8"/>
      <c r="G709" s="8"/>
      <c r="H709" s="8"/>
      <c r="I709" s="8"/>
      <c r="J709" s="8"/>
      <c r="K709" s="7">
        <f>'3_Defaults'!$D$45</f>
        <v>0</v>
      </c>
      <c r="L709" s="8"/>
      <c r="M709" s="8"/>
      <c r="N709" s="7"/>
      <c r="O709" s="7"/>
      <c r="P709" s="9"/>
      <c r="Q709" s="7"/>
      <c r="R709" s="9">
        <f>'3_Defaults'!$D$44</f>
        <v>0</v>
      </c>
      <c r="S709" s="9"/>
      <c r="T709" s="10"/>
      <c r="U709" s="7">
        <f>'3_Defaults'!$D$40</f>
        <v>0</v>
      </c>
      <c r="V709" s="7">
        <f>'3_Defaults'!$D$41</f>
        <v>0</v>
      </c>
      <c r="W709" s="8">
        <f>'3_Defaults'!$D$42</f>
        <v>0</v>
      </c>
      <c r="X709" s="8">
        <f>'3_Defaults'!$D$43</f>
        <v>0</v>
      </c>
      <c r="Y709" s="7" t="str">
        <f>IF((OR('3_Defaults'!$F$25="Long Term Care Home",'3_Defaults'!$F$25="Retirement Home", '3_Defaults'!$F$25="Assisted Living Site")), '3_Defaults'!$E$25, "")</f>
        <v/>
      </c>
      <c r="Z709" s="7" t="str">
        <f>IFERROR(('3_Defaults'!$E$15),"")</f>
        <v/>
      </c>
    </row>
    <row r="710" spans="1:26" s="42" customFormat="1">
      <c r="A710" s="154"/>
      <c r="B710" s="155"/>
      <c r="C710" s="155"/>
      <c r="D710" s="156"/>
      <c r="E710" s="155"/>
      <c r="F710" s="8"/>
      <c r="G710" s="8"/>
      <c r="H710" s="8"/>
      <c r="I710" s="8"/>
      <c r="J710" s="8"/>
      <c r="K710" s="7">
        <f>'3_Defaults'!$D$45</f>
        <v>0</v>
      </c>
      <c r="L710" s="8"/>
      <c r="M710" s="8"/>
      <c r="N710" s="7"/>
      <c r="O710" s="7"/>
      <c r="P710" s="9"/>
      <c r="Q710" s="7"/>
      <c r="R710" s="9">
        <f>'3_Defaults'!$D$44</f>
        <v>0</v>
      </c>
      <c r="S710" s="9"/>
      <c r="T710" s="10"/>
      <c r="U710" s="7">
        <f>'3_Defaults'!$D$40</f>
        <v>0</v>
      </c>
      <c r="V710" s="7">
        <f>'3_Defaults'!$D$41</f>
        <v>0</v>
      </c>
      <c r="W710" s="8">
        <f>'3_Defaults'!$D$42</f>
        <v>0</v>
      </c>
      <c r="X710" s="8">
        <f>'3_Defaults'!$D$43</f>
        <v>0</v>
      </c>
      <c r="Y710" s="7" t="str">
        <f>IF((OR('3_Defaults'!$F$25="Long Term Care Home",'3_Defaults'!$F$25="Retirement Home", '3_Defaults'!$F$25="Assisted Living Site")), '3_Defaults'!$E$25, "")</f>
        <v/>
      </c>
      <c r="Z710" s="7" t="str">
        <f>IFERROR(('3_Defaults'!$E$15),"")</f>
        <v/>
      </c>
    </row>
    <row r="711" spans="1:26" s="42" customFormat="1">
      <c r="A711" s="154"/>
      <c r="B711" s="155"/>
      <c r="C711" s="155"/>
      <c r="D711" s="156"/>
      <c r="E711" s="155"/>
      <c r="F711" s="8"/>
      <c r="G711" s="8"/>
      <c r="H711" s="8"/>
      <c r="I711" s="8"/>
      <c r="J711" s="8"/>
      <c r="K711" s="7">
        <f>'3_Defaults'!$D$45</f>
        <v>0</v>
      </c>
      <c r="L711" s="8"/>
      <c r="M711" s="8"/>
      <c r="N711" s="7"/>
      <c r="O711" s="7"/>
      <c r="P711" s="9"/>
      <c r="Q711" s="7"/>
      <c r="R711" s="9">
        <f>'3_Defaults'!$D$44</f>
        <v>0</v>
      </c>
      <c r="S711" s="9"/>
      <c r="T711" s="10"/>
      <c r="U711" s="7">
        <f>'3_Defaults'!$D$40</f>
        <v>0</v>
      </c>
      <c r="V711" s="7">
        <f>'3_Defaults'!$D$41</f>
        <v>0</v>
      </c>
      <c r="W711" s="8">
        <f>'3_Defaults'!$D$42</f>
        <v>0</v>
      </c>
      <c r="X711" s="8">
        <f>'3_Defaults'!$D$43</f>
        <v>0</v>
      </c>
      <c r="Y711" s="7" t="str">
        <f>IF((OR('3_Defaults'!$F$25="Long Term Care Home",'3_Defaults'!$F$25="Retirement Home", '3_Defaults'!$F$25="Assisted Living Site")), '3_Defaults'!$E$25, "")</f>
        <v/>
      </c>
      <c r="Z711" s="7" t="str">
        <f>IFERROR(('3_Defaults'!$E$15),"")</f>
        <v/>
      </c>
    </row>
    <row r="712" spans="1:26" s="42" customFormat="1">
      <c r="A712" s="154"/>
      <c r="B712" s="155"/>
      <c r="C712" s="155"/>
      <c r="D712" s="156"/>
      <c r="E712" s="155"/>
      <c r="F712" s="8"/>
      <c r="G712" s="8"/>
      <c r="H712" s="8"/>
      <c r="I712" s="8"/>
      <c r="J712" s="8"/>
      <c r="K712" s="7">
        <f>'3_Defaults'!$D$45</f>
        <v>0</v>
      </c>
      <c r="L712" s="8"/>
      <c r="M712" s="8"/>
      <c r="N712" s="7"/>
      <c r="O712" s="7"/>
      <c r="P712" s="9"/>
      <c r="Q712" s="7"/>
      <c r="R712" s="9">
        <f>'3_Defaults'!$D$44</f>
        <v>0</v>
      </c>
      <c r="S712" s="9"/>
      <c r="T712" s="10"/>
      <c r="U712" s="7">
        <f>'3_Defaults'!$D$40</f>
        <v>0</v>
      </c>
      <c r="V712" s="7">
        <f>'3_Defaults'!$D$41</f>
        <v>0</v>
      </c>
      <c r="W712" s="8">
        <f>'3_Defaults'!$D$42</f>
        <v>0</v>
      </c>
      <c r="X712" s="8">
        <f>'3_Defaults'!$D$43</f>
        <v>0</v>
      </c>
      <c r="Y712" s="7" t="str">
        <f>IF((OR('3_Defaults'!$F$25="Long Term Care Home",'3_Defaults'!$F$25="Retirement Home", '3_Defaults'!$F$25="Assisted Living Site")), '3_Defaults'!$E$25, "")</f>
        <v/>
      </c>
      <c r="Z712" s="7" t="str">
        <f>IFERROR(('3_Defaults'!$E$15),"")</f>
        <v/>
      </c>
    </row>
    <row r="713" spans="1:26" s="42" customFormat="1">
      <c r="A713" s="154"/>
      <c r="B713" s="155"/>
      <c r="C713" s="155"/>
      <c r="D713" s="156"/>
      <c r="E713" s="155"/>
      <c r="F713" s="8"/>
      <c r="G713" s="8"/>
      <c r="H713" s="8"/>
      <c r="I713" s="8"/>
      <c r="J713" s="8"/>
      <c r="K713" s="7">
        <f>'3_Defaults'!$D$45</f>
        <v>0</v>
      </c>
      <c r="L713" s="8"/>
      <c r="M713" s="8"/>
      <c r="N713" s="7"/>
      <c r="O713" s="7"/>
      <c r="P713" s="9"/>
      <c r="Q713" s="7"/>
      <c r="R713" s="9">
        <f>'3_Defaults'!$D$44</f>
        <v>0</v>
      </c>
      <c r="S713" s="9"/>
      <c r="T713" s="10"/>
      <c r="U713" s="7">
        <f>'3_Defaults'!$D$40</f>
        <v>0</v>
      </c>
      <c r="V713" s="7">
        <f>'3_Defaults'!$D$41</f>
        <v>0</v>
      </c>
      <c r="W713" s="8">
        <f>'3_Defaults'!$D$42</f>
        <v>0</v>
      </c>
      <c r="X713" s="8">
        <f>'3_Defaults'!$D$43</f>
        <v>0</v>
      </c>
      <c r="Y713" s="7" t="str">
        <f>IF((OR('3_Defaults'!$F$25="Long Term Care Home",'3_Defaults'!$F$25="Retirement Home", '3_Defaults'!$F$25="Assisted Living Site")), '3_Defaults'!$E$25, "")</f>
        <v/>
      </c>
      <c r="Z713" s="7" t="str">
        <f>IFERROR(('3_Defaults'!$E$15),"")</f>
        <v/>
      </c>
    </row>
    <row r="714" spans="1:26" s="42" customFormat="1">
      <c r="A714" s="154"/>
      <c r="B714" s="155"/>
      <c r="C714" s="155"/>
      <c r="D714" s="156"/>
      <c r="E714" s="155"/>
      <c r="F714" s="8"/>
      <c r="G714" s="8"/>
      <c r="H714" s="8"/>
      <c r="I714" s="8"/>
      <c r="J714" s="8"/>
      <c r="K714" s="7">
        <f>'3_Defaults'!$D$45</f>
        <v>0</v>
      </c>
      <c r="L714" s="8"/>
      <c r="M714" s="8"/>
      <c r="N714" s="7"/>
      <c r="O714" s="7"/>
      <c r="P714" s="9"/>
      <c r="Q714" s="7"/>
      <c r="R714" s="9">
        <f>'3_Defaults'!$D$44</f>
        <v>0</v>
      </c>
      <c r="S714" s="9"/>
      <c r="T714" s="10"/>
      <c r="U714" s="7">
        <f>'3_Defaults'!$D$40</f>
        <v>0</v>
      </c>
      <c r="V714" s="7">
        <f>'3_Defaults'!$D$41</f>
        <v>0</v>
      </c>
      <c r="W714" s="8">
        <f>'3_Defaults'!$D$42</f>
        <v>0</v>
      </c>
      <c r="X714" s="8">
        <f>'3_Defaults'!$D$43</f>
        <v>0</v>
      </c>
      <c r="Y714" s="7" t="str">
        <f>IF((OR('3_Defaults'!$F$25="Long Term Care Home",'3_Defaults'!$F$25="Retirement Home", '3_Defaults'!$F$25="Assisted Living Site")), '3_Defaults'!$E$25, "")</f>
        <v/>
      </c>
      <c r="Z714" s="7" t="str">
        <f>IFERROR(('3_Defaults'!$E$15),"")</f>
        <v/>
      </c>
    </row>
    <row r="715" spans="1:26" s="42" customFormat="1">
      <c r="A715" s="154"/>
      <c r="B715" s="155"/>
      <c r="C715" s="155"/>
      <c r="D715" s="156"/>
      <c r="E715" s="155"/>
      <c r="F715" s="8"/>
      <c r="G715" s="8"/>
      <c r="H715" s="8"/>
      <c r="I715" s="8"/>
      <c r="J715" s="8"/>
      <c r="K715" s="7">
        <f>'3_Defaults'!$D$45</f>
        <v>0</v>
      </c>
      <c r="L715" s="8"/>
      <c r="M715" s="8"/>
      <c r="N715" s="7"/>
      <c r="O715" s="7"/>
      <c r="P715" s="9"/>
      <c r="Q715" s="7"/>
      <c r="R715" s="9">
        <f>'3_Defaults'!$D$44</f>
        <v>0</v>
      </c>
      <c r="S715" s="9"/>
      <c r="T715" s="10"/>
      <c r="U715" s="7">
        <f>'3_Defaults'!$D$40</f>
        <v>0</v>
      </c>
      <c r="V715" s="7">
        <f>'3_Defaults'!$D$41</f>
        <v>0</v>
      </c>
      <c r="W715" s="8">
        <f>'3_Defaults'!$D$42</f>
        <v>0</v>
      </c>
      <c r="X715" s="8">
        <f>'3_Defaults'!$D$43</f>
        <v>0</v>
      </c>
      <c r="Y715" s="7" t="str">
        <f>IF((OR('3_Defaults'!$F$25="Long Term Care Home",'3_Defaults'!$F$25="Retirement Home", '3_Defaults'!$F$25="Assisted Living Site")), '3_Defaults'!$E$25, "")</f>
        <v/>
      </c>
      <c r="Z715" s="7" t="str">
        <f>IFERROR(('3_Defaults'!$E$15),"")</f>
        <v/>
      </c>
    </row>
    <row r="716" spans="1:26" s="42" customFormat="1">
      <c r="A716" s="154"/>
      <c r="B716" s="155"/>
      <c r="C716" s="155"/>
      <c r="D716" s="156"/>
      <c r="E716" s="155"/>
      <c r="F716" s="8"/>
      <c r="G716" s="8"/>
      <c r="H716" s="8"/>
      <c r="I716" s="8"/>
      <c r="J716" s="8"/>
      <c r="K716" s="7">
        <f>'3_Defaults'!$D$45</f>
        <v>0</v>
      </c>
      <c r="L716" s="8"/>
      <c r="M716" s="8"/>
      <c r="N716" s="7"/>
      <c r="O716" s="7"/>
      <c r="P716" s="9"/>
      <c r="Q716" s="7"/>
      <c r="R716" s="9">
        <f>'3_Defaults'!$D$44</f>
        <v>0</v>
      </c>
      <c r="S716" s="9"/>
      <c r="T716" s="10"/>
      <c r="U716" s="7">
        <f>'3_Defaults'!$D$40</f>
        <v>0</v>
      </c>
      <c r="V716" s="7">
        <f>'3_Defaults'!$D$41</f>
        <v>0</v>
      </c>
      <c r="W716" s="8">
        <f>'3_Defaults'!$D$42</f>
        <v>0</v>
      </c>
      <c r="X716" s="8">
        <f>'3_Defaults'!$D$43</f>
        <v>0</v>
      </c>
      <c r="Y716" s="7" t="str">
        <f>IF((OR('3_Defaults'!$F$25="Long Term Care Home",'3_Defaults'!$F$25="Retirement Home", '3_Defaults'!$F$25="Assisted Living Site")), '3_Defaults'!$E$25, "")</f>
        <v/>
      </c>
      <c r="Z716" s="7" t="str">
        <f>IFERROR(('3_Defaults'!$E$15),"")</f>
        <v/>
      </c>
    </row>
    <row r="717" spans="1:26" s="42" customFormat="1">
      <c r="A717" s="154"/>
      <c r="B717" s="155"/>
      <c r="C717" s="155"/>
      <c r="D717" s="156"/>
      <c r="E717" s="155"/>
      <c r="F717" s="8"/>
      <c r="G717" s="8"/>
      <c r="H717" s="8"/>
      <c r="I717" s="8"/>
      <c r="J717" s="8"/>
      <c r="K717" s="7">
        <f>'3_Defaults'!$D$45</f>
        <v>0</v>
      </c>
      <c r="L717" s="8"/>
      <c r="M717" s="8"/>
      <c r="N717" s="7"/>
      <c r="O717" s="7"/>
      <c r="P717" s="9"/>
      <c r="Q717" s="7"/>
      <c r="R717" s="9">
        <f>'3_Defaults'!$D$44</f>
        <v>0</v>
      </c>
      <c r="S717" s="9"/>
      <c r="T717" s="10"/>
      <c r="U717" s="7">
        <f>'3_Defaults'!$D$40</f>
        <v>0</v>
      </c>
      <c r="V717" s="7">
        <f>'3_Defaults'!$D$41</f>
        <v>0</v>
      </c>
      <c r="W717" s="8">
        <f>'3_Defaults'!$D$42</f>
        <v>0</v>
      </c>
      <c r="X717" s="8">
        <f>'3_Defaults'!$D$43</f>
        <v>0</v>
      </c>
      <c r="Y717" s="7" t="str">
        <f>IF((OR('3_Defaults'!$F$25="Long Term Care Home",'3_Defaults'!$F$25="Retirement Home", '3_Defaults'!$F$25="Assisted Living Site")), '3_Defaults'!$E$25, "")</f>
        <v/>
      </c>
      <c r="Z717" s="7" t="str">
        <f>IFERROR(('3_Defaults'!$E$15),"")</f>
        <v/>
      </c>
    </row>
    <row r="718" spans="1:26" s="42" customFormat="1">
      <c r="A718" s="154"/>
      <c r="B718" s="155"/>
      <c r="C718" s="155"/>
      <c r="D718" s="156"/>
      <c r="E718" s="155"/>
      <c r="F718" s="8"/>
      <c r="G718" s="8"/>
      <c r="H718" s="8"/>
      <c r="I718" s="8"/>
      <c r="J718" s="8"/>
      <c r="K718" s="7">
        <f>'3_Defaults'!$D$45</f>
        <v>0</v>
      </c>
      <c r="L718" s="8"/>
      <c r="M718" s="8"/>
      <c r="N718" s="7"/>
      <c r="O718" s="7"/>
      <c r="P718" s="9"/>
      <c r="Q718" s="7"/>
      <c r="R718" s="9">
        <f>'3_Defaults'!$D$44</f>
        <v>0</v>
      </c>
      <c r="S718" s="9"/>
      <c r="T718" s="10"/>
      <c r="U718" s="7">
        <f>'3_Defaults'!$D$40</f>
        <v>0</v>
      </c>
      <c r="V718" s="7">
        <f>'3_Defaults'!$D$41</f>
        <v>0</v>
      </c>
      <c r="W718" s="8">
        <f>'3_Defaults'!$D$42</f>
        <v>0</v>
      </c>
      <c r="X718" s="8">
        <f>'3_Defaults'!$D$43</f>
        <v>0</v>
      </c>
      <c r="Y718" s="7" t="str">
        <f>IF((OR('3_Defaults'!$F$25="Long Term Care Home",'3_Defaults'!$F$25="Retirement Home", '3_Defaults'!$F$25="Assisted Living Site")), '3_Defaults'!$E$25, "")</f>
        <v/>
      </c>
      <c r="Z718" s="7" t="str">
        <f>IFERROR(('3_Defaults'!$E$15),"")</f>
        <v/>
      </c>
    </row>
    <row r="719" spans="1:26" s="42" customFormat="1">
      <c r="A719" s="154"/>
      <c r="B719" s="155"/>
      <c r="C719" s="155"/>
      <c r="D719" s="156"/>
      <c r="E719" s="155"/>
      <c r="F719" s="8"/>
      <c r="G719" s="8"/>
      <c r="H719" s="8"/>
      <c r="I719" s="8"/>
      <c r="J719" s="8"/>
      <c r="K719" s="7">
        <f>'3_Defaults'!$D$45</f>
        <v>0</v>
      </c>
      <c r="L719" s="8"/>
      <c r="M719" s="8"/>
      <c r="N719" s="7"/>
      <c r="O719" s="7"/>
      <c r="P719" s="9"/>
      <c r="Q719" s="7"/>
      <c r="R719" s="9">
        <f>'3_Defaults'!$D$44</f>
        <v>0</v>
      </c>
      <c r="S719" s="9"/>
      <c r="T719" s="10"/>
      <c r="U719" s="7">
        <f>'3_Defaults'!$D$40</f>
        <v>0</v>
      </c>
      <c r="V719" s="7">
        <f>'3_Defaults'!$D$41</f>
        <v>0</v>
      </c>
      <c r="W719" s="8">
        <f>'3_Defaults'!$D$42</f>
        <v>0</v>
      </c>
      <c r="X719" s="8">
        <f>'3_Defaults'!$D$43</f>
        <v>0</v>
      </c>
      <c r="Y719" s="7" t="str">
        <f>IF((OR('3_Defaults'!$F$25="Long Term Care Home",'3_Defaults'!$F$25="Retirement Home", '3_Defaults'!$F$25="Assisted Living Site")), '3_Defaults'!$E$25, "")</f>
        <v/>
      </c>
      <c r="Z719" s="7" t="str">
        <f>IFERROR(('3_Defaults'!$E$15),"")</f>
        <v/>
      </c>
    </row>
    <row r="720" spans="1:26" s="42" customFormat="1">
      <c r="A720" s="154"/>
      <c r="B720" s="155"/>
      <c r="C720" s="155"/>
      <c r="D720" s="156"/>
      <c r="E720" s="155"/>
      <c r="F720" s="8"/>
      <c r="G720" s="8"/>
      <c r="H720" s="8"/>
      <c r="I720" s="8"/>
      <c r="J720" s="8"/>
      <c r="K720" s="7">
        <f>'3_Defaults'!$D$45</f>
        <v>0</v>
      </c>
      <c r="L720" s="8"/>
      <c r="M720" s="8"/>
      <c r="N720" s="7"/>
      <c r="O720" s="7"/>
      <c r="P720" s="9"/>
      <c r="Q720" s="7"/>
      <c r="R720" s="9">
        <f>'3_Defaults'!$D$44</f>
        <v>0</v>
      </c>
      <c r="S720" s="9"/>
      <c r="T720" s="10"/>
      <c r="U720" s="7">
        <f>'3_Defaults'!$D$40</f>
        <v>0</v>
      </c>
      <c r="V720" s="7">
        <f>'3_Defaults'!$D$41</f>
        <v>0</v>
      </c>
      <c r="W720" s="8">
        <f>'3_Defaults'!$D$42</f>
        <v>0</v>
      </c>
      <c r="X720" s="8">
        <f>'3_Defaults'!$D$43</f>
        <v>0</v>
      </c>
      <c r="Y720" s="7" t="str">
        <f>IF((OR('3_Defaults'!$F$25="Long Term Care Home",'3_Defaults'!$F$25="Retirement Home", '3_Defaults'!$F$25="Assisted Living Site")), '3_Defaults'!$E$25, "")</f>
        <v/>
      </c>
      <c r="Z720" s="7" t="str">
        <f>IFERROR(('3_Defaults'!$E$15),"")</f>
        <v/>
      </c>
    </row>
    <row r="721" spans="1:26" s="42" customFormat="1">
      <c r="A721" s="154"/>
      <c r="B721" s="155"/>
      <c r="C721" s="155"/>
      <c r="D721" s="156"/>
      <c r="E721" s="155"/>
      <c r="F721" s="8"/>
      <c r="G721" s="8"/>
      <c r="H721" s="8"/>
      <c r="I721" s="8"/>
      <c r="J721" s="8"/>
      <c r="K721" s="7">
        <f>'3_Defaults'!$D$45</f>
        <v>0</v>
      </c>
      <c r="L721" s="8"/>
      <c r="M721" s="8"/>
      <c r="N721" s="7"/>
      <c r="O721" s="7"/>
      <c r="P721" s="9"/>
      <c r="Q721" s="7"/>
      <c r="R721" s="9">
        <f>'3_Defaults'!$D$44</f>
        <v>0</v>
      </c>
      <c r="S721" s="9"/>
      <c r="T721" s="10"/>
      <c r="U721" s="7">
        <f>'3_Defaults'!$D$40</f>
        <v>0</v>
      </c>
      <c r="V721" s="7">
        <f>'3_Defaults'!$D$41</f>
        <v>0</v>
      </c>
      <c r="W721" s="8">
        <f>'3_Defaults'!$D$42</f>
        <v>0</v>
      </c>
      <c r="X721" s="8">
        <f>'3_Defaults'!$D$43</f>
        <v>0</v>
      </c>
      <c r="Y721" s="7" t="str">
        <f>IF((OR('3_Defaults'!$F$25="Long Term Care Home",'3_Defaults'!$F$25="Retirement Home", '3_Defaults'!$F$25="Assisted Living Site")), '3_Defaults'!$E$25, "")</f>
        <v/>
      </c>
      <c r="Z721" s="7" t="str">
        <f>IFERROR(('3_Defaults'!$E$15),"")</f>
        <v/>
      </c>
    </row>
    <row r="722" spans="1:26" s="42" customFormat="1">
      <c r="A722" s="154"/>
      <c r="B722" s="155"/>
      <c r="C722" s="155"/>
      <c r="D722" s="156"/>
      <c r="E722" s="155"/>
      <c r="F722" s="8"/>
      <c r="G722" s="8"/>
      <c r="H722" s="8"/>
      <c r="I722" s="8"/>
      <c r="J722" s="8"/>
      <c r="K722" s="7">
        <f>'3_Defaults'!$D$45</f>
        <v>0</v>
      </c>
      <c r="L722" s="8"/>
      <c r="M722" s="8"/>
      <c r="N722" s="7"/>
      <c r="O722" s="7"/>
      <c r="P722" s="9"/>
      <c r="Q722" s="7"/>
      <c r="R722" s="9">
        <f>'3_Defaults'!$D$44</f>
        <v>0</v>
      </c>
      <c r="S722" s="9"/>
      <c r="T722" s="10"/>
      <c r="U722" s="7">
        <f>'3_Defaults'!$D$40</f>
        <v>0</v>
      </c>
      <c r="V722" s="7">
        <f>'3_Defaults'!$D$41</f>
        <v>0</v>
      </c>
      <c r="W722" s="8">
        <f>'3_Defaults'!$D$42</f>
        <v>0</v>
      </c>
      <c r="X722" s="8">
        <f>'3_Defaults'!$D$43</f>
        <v>0</v>
      </c>
      <c r="Y722" s="7" t="str">
        <f>IF((OR('3_Defaults'!$F$25="Long Term Care Home",'3_Defaults'!$F$25="Retirement Home", '3_Defaults'!$F$25="Assisted Living Site")), '3_Defaults'!$E$25, "")</f>
        <v/>
      </c>
      <c r="Z722" s="7" t="str">
        <f>IFERROR(('3_Defaults'!$E$15),"")</f>
        <v/>
      </c>
    </row>
    <row r="723" spans="1:26" s="42" customFormat="1">
      <c r="A723" s="154"/>
      <c r="B723" s="155"/>
      <c r="C723" s="155"/>
      <c r="D723" s="156"/>
      <c r="E723" s="155"/>
      <c r="F723" s="8"/>
      <c r="G723" s="8"/>
      <c r="H723" s="8"/>
      <c r="I723" s="8"/>
      <c r="J723" s="8"/>
      <c r="K723" s="7">
        <f>'3_Defaults'!$D$45</f>
        <v>0</v>
      </c>
      <c r="L723" s="8"/>
      <c r="M723" s="8"/>
      <c r="N723" s="7"/>
      <c r="O723" s="7"/>
      <c r="P723" s="9"/>
      <c r="Q723" s="7"/>
      <c r="R723" s="9">
        <f>'3_Defaults'!$D$44</f>
        <v>0</v>
      </c>
      <c r="S723" s="9"/>
      <c r="T723" s="10"/>
      <c r="U723" s="7">
        <f>'3_Defaults'!$D$40</f>
        <v>0</v>
      </c>
      <c r="V723" s="7">
        <f>'3_Defaults'!$D$41</f>
        <v>0</v>
      </c>
      <c r="W723" s="8">
        <f>'3_Defaults'!$D$42</f>
        <v>0</v>
      </c>
      <c r="X723" s="8">
        <f>'3_Defaults'!$D$43</f>
        <v>0</v>
      </c>
      <c r="Y723" s="7" t="str">
        <f>IF((OR('3_Defaults'!$F$25="Long Term Care Home",'3_Defaults'!$F$25="Retirement Home", '3_Defaults'!$F$25="Assisted Living Site")), '3_Defaults'!$E$25, "")</f>
        <v/>
      </c>
      <c r="Z723" s="7" t="str">
        <f>IFERROR(('3_Defaults'!$E$15),"")</f>
        <v/>
      </c>
    </row>
    <row r="724" spans="1:26" s="42" customFormat="1">
      <c r="A724" s="154"/>
      <c r="B724" s="155"/>
      <c r="C724" s="155"/>
      <c r="D724" s="156"/>
      <c r="E724" s="155"/>
      <c r="F724" s="8"/>
      <c r="G724" s="8"/>
      <c r="H724" s="8"/>
      <c r="I724" s="8"/>
      <c r="J724" s="8"/>
      <c r="K724" s="7">
        <f>'3_Defaults'!$D$45</f>
        <v>0</v>
      </c>
      <c r="L724" s="8"/>
      <c r="M724" s="8"/>
      <c r="N724" s="7"/>
      <c r="O724" s="7"/>
      <c r="P724" s="9"/>
      <c r="Q724" s="7"/>
      <c r="R724" s="9">
        <f>'3_Defaults'!$D$44</f>
        <v>0</v>
      </c>
      <c r="S724" s="9"/>
      <c r="T724" s="10"/>
      <c r="U724" s="7">
        <f>'3_Defaults'!$D$40</f>
        <v>0</v>
      </c>
      <c r="V724" s="7">
        <f>'3_Defaults'!$D$41</f>
        <v>0</v>
      </c>
      <c r="W724" s="8">
        <f>'3_Defaults'!$D$42</f>
        <v>0</v>
      </c>
      <c r="X724" s="8">
        <f>'3_Defaults'!$D$43</f>
        <v>0</v>
      </c>
      <c r="Y724" s="7" t="str">
        <f>IF((OR('3_Defaults'!$F$25="Long Term Care Home",'3_Defaults'!$F$25="Retirement Home", '3_Defaults'!$F$25="Assisted Living Site")), '3_Defaults'!$E$25, "")</f>
        <v/>
      </c>
      <c r="Z724" s="7" t="str">
        <f>IFERROR(('3_Defaults'!$E$15),"")</f>
        <v/>
      </c>
    </row>
    <row r="725" spans="1:26" s="42" customFormat="1">
      <c r="A725" s="154"/>
      <c r="B725" s="155"/>
      <c r="C725" s="155"/>
      <c r="D725" s="156"/>
      <c r="E725" s="155"/>
      <c r="F725" s="8"/>
      <c r="G725" s="8"/>
      <c r="H725" s="8"/>
      <c r="I725" s="8"/>
      <c r="J725" s="8"/>
      <c r="K725" s="7">
        <f>'3_Defaults'!$D$45</f>
        <v>0</v>
      </c>
      <c r="L725" s="8"/>
      <c r="M725" s="8"/>
      <c r="N725" s="7"/>
      <c r="O725" s="7"/>
      <c r="P725" s="9"/>
      <c r="Q725" s="7"/>
      <c r="R725" s="9">
        <f>'3_Defaults'!$D$44</f>
        <v>0</v>
      </c>
      <c r="S725" s="9"/>
      <c r="T725" s="10"/>
      <c r="U725" s="7">
        <f>'3_Defaults'!$D$40</f>
        <v>0</v>
      </c>
      <c r="V725" s="7">
        <f>'3_Defaults'!$D$41</f>
        <v>0</v>
      </c>
      <c r="W725" s="8">
        <f>'3_Defaults'!$D$42</f>
        <v>0</v>
      </c>
      <c r="X725" s="8">
        <f>'3_Defaults'!$D$43</f>
        <v>0</v>
      </c>
      <c r="Y725" s="7" t="str">
        <f>IF((OR('3_Defaults'!$F$25="Long Term Care Home",'3_Defaults'!$F$25="Retirement Home", '3_Defaults'!$F$25="Assisted Living Site")), '3_Defaults'!$E$25, "")</f>
        <v/>
      </c>
      <c r="Z725" s="7" t="str">
        <f>IFERROR(('3_Defaults'!$E$15),"")</f>
        <v/>
      </c>
    </row>
    <row r="726" spans="1:26" s="42" customFormat="1">
      <c r="A726" s="154"/>
      <c r="B726" s="155"/>
      <c r="C726" s="155"/>
      <c r="D726" s="156"/>
      <c r="E726" s="155"/>
      <c r="F726" s="8"/>
      <c r="G726" s="8"/>
      <c r="H726" s="8"/>
      <c r="I726" s="8"/>
      <c r="J726" s="8"/>
      <c r="K726" s="7">
        <f>'3_Defaults'!$D$45</f>
        <v>0</v>
      </c>
      <c r="L726" s="8"/>
      <c r="M726" s="8"/>
      <c r="N726" s="7"/>
      <c r="O726" s="7"/>
      <c r="P726" s="9"/>
      <c r="Q726" s="7"/>
      <c r="R726" s="9">
        <f>'3_Defaults'!$D$44</f>
        <v>0</v>
      </c>
      <c r="S726" s="9"/>
      <c r="T726" s="10"/>
      <c r="U726" s="7">
        <f>'3_Defaults'!$D$40</f>
        <v>0</v>
      </c>
      <c r="V726" s="7">
        <f>'3_Defaults'!$D$41</f>
        <v>0</v>
      </c>
      <c r="W726" s="8">
        <f>'3_Defaults'!$D$42</f>
        <v>0</v>
      </c>
      <c r="X726" s="8">
        <f>'3_Defaults'!$D$43</f>
        <v>0</v>
      </c>
      <c r="Y726" s="7" t="str">
        <f>IF((OR('3_Defaults'!$F$25="Long Term Care Home",'3_Defaults'!$F$25="Retirement Home", '3_Defaults'!$F$25="Assisted Living Site")), '3_Defaults'!$E$25, "")</f>
        <v/>
      </c>
      <c r="Z726" s="7" t="str">
        <f>IFERROR(('3_Defaults'!$E$15),"")</f>
        <v/>
      </c>
    </row>
    <row r="727" spans="1:26" s="42" customFormat="1">
      <c r="A727" s="154"/>
      <c r="B727" s="155"/>
      <c r="C727" s="155"/>
      <c r="D727" s="156"/>
      <c r="E727" s="155"/>
      <c r="F727" s="8"/>
      <c r="G727" s="8"/>
      <c r="H727" s="8"/>
      <c r="I727" s="8"/>
      <c r="J727" s="8"/>
      <c r="K727" s="7">
        <f>'3_Defaults'!$D$45</f>
        <v>0</v>
      </c>
      <c r="L727" s="8"/>
      <c r="M727" s="8"/>
      <c r="N727" s="7"/>
      <c r="O727" s="7"/>
      <c r="P727" s="9"/>
      <c r="Q727" s="7"/>
      <c r="R727" s="9">
        <f>'3_Defaults'!$D$44</f>
        <v>0</v>
      </c>
      <c r="S727" s="9"/>
      <c r="T727" s="10"/>
      <c r="U727" s="7">
        <f>'3_Defaults'!$D$40</f>
        <v>0</v>
      </c>
      <c r="V727" s="7">
        <f>'3_Defaults'!$D$41</f>
        <v>0</v>
      </c>
      <c r="W727" s="8">
        <f>'3_Defaults'!$D$42</f>
        <v>0</v>
      </c>
      <c r="X727" s="8">
        <f>'3_Defaults'!$D$43</f>
        <v>0</v>
      </c>
      <c r="Y727" s="7" t="str">
        <f>IF((OR('3_Defaults'!$F$25="Long Term Care Home",'3_Defaults'!$F$25="Retirement Home", '3_Defaults'!$F$25="Assisted Living Site")), '3_Defaults'!$E$25, "")</f>
        <v/>
      </c>
      <c r="Z727" s="7" t="str">
        <f>IFERROR(('3_Defaults'!$E$15),"")</f>
        <v/>
      </c>
    </row>
    <row r="728" spans="1:26" s="42" customFormat="1">
      <c r="A728" s="154"/>
      <c r="B728" s="155"/>
      <c r="C728" s="155"/>
      <c r="D728" s="156"/>
      <c r="E728" s="155"/>
      <c r="F728" s="8"/>
      <c r="G728" s="8"/>
      <c r="H728" s="8"/>
      <c r="I728" s="8"/>
      <c r="J728" s="8"/>
      <c r="K728" s="7">
        <f>'3_Defaults'!$D$45</f>
        <v>0</v>
      </c>
      <c r="L728" s="8"/>
      <c r="M728" s="8"/>
      <c r="N728" s="7"/>
      <c r="O728" s="7"/>
      <c r="P728" s="9"/>
      <c r="Q728" s="7"/>
      <c r="R728" s="9">
        <f>'3_Defaults'!$D$44</f>
        <v>0</v>
      </c>
      <c r="S728" s="9"/>
      <c r="T728" s="10"/>
      <c r="U728" s="7">
        <f>'3_Defaults'!$D$40</f>
        <v>0</v>
      </c>
      <c r="V728" s="7">
        <f>'3_Defaults'!$D$41</f>
        <v>0</v>
      </c>
      <c r="W728" s="8">
        <f>'3_Defaults'!$D$42</f>
        <v>0</v>
      </c>
      <c r="X728" s="8">
        <f>'3_Defaults'!$D$43</f>
        <v>0</v>
      </c>
      <c r="Y728" s="7" t="str">
        <f>IF((OR('3_Defaults'!$F$25="Long Term Care Home",'3_Defaults'!$F$25="Retirement Home", '3_Defaults'!$F$25="Assisted Living Site")), '3_Defaults'!$E$25, "")</f>
        <v/>
      </c>
      <c r="Z728" s="7" t="str">
        <f>IFERROR(('3_Defaults'!$E$15),"")</f>
        <v/>
      </c>
    </row>
    <row r="729" spans="1:26" s="42" customFormat="1">
      <c r="A729" s="154"/>
      <c r="B729" s="155"/>
      <c r="C729" s="155"/>
      <c r="D729" s="156"/>
      <c r="E729" s="155"/>
      <c r="F729" s="8"/>
      <c r="G729" s="8"/>
      <c r="H729" s="8"/>
      <c r="I729" s="8"/>
      <c r="J729" s="8"/>
      <c r="K729" s="7">
        <f>'3_Defaults'!$D$45</f>
        <v>0</v>
      </c>
      <c r="L729" s="8"/>
      <c r="M729" s="8"/>
      <c r="N729" s="7"/>
      <c r="O729" s="7"/>
      <c r="P729" s="9"/>
      <c r="Q729" s="7"/>
      <c r="R729" s="9">
        <f>'3_Defaults'!$D$44</f>
        <v>0</v>
      </c>
      <c r="S729" s="9"/>
      <c r="T729" s="10"/>
      <c r="U729" s="7">
        <f>'3_Defaults'!$D$40</f>
        <v>0</v>
      </c>
      <c r="V729" s="7">
        <f>'3_Defaults'!$D$41</f>
        <v>0</v>
      </c>
      <c r="W729" s="8">
        <f>'3_Defaults'!$D$42</f>
        <v>0</v>
      </c>
      <c r="X729" s="8">
        <f>'3_Defaults'!$D$43</f>
        <v>0</v>
      </c>
      <c r="Y729" s="7" t="str">
        <f>IF((OR('3_Defaults'!$F$25="Long Term Care Home",'3_Defaults'!$F$25="Retirement Home", '3_Defaults'!$F$25="Assisted Living Site")), '3_Defaults'!$E$25, "")</f>
        <v/>
      </c>
      <c r="Z729" s="7" t="str">
        <f>IFERROR(('3_Defaults'!$E$15),"")</f>
        <v/>
      </c>
    </row>
    <row r="730" spans="1:26" s="42" customFormat="1">
      <c r="A730" s="154"/>
      <c r="B730" s="155"/>
      <c r="C730" s="155"/>
      <c r="D730" s="156"/>
      <c r="E730" s="155"/>
      <c r="F730" s="8"/>
      <c r="G730" s="8"/>
      <c r="H730" s="8"/>
      <c r="I730" s="8"/>
      <c r="J730" s="8"/>
      <c r="K730" s="7">
        <f>'3_Defaults'!$D$45</f>
        <v>0</v>
      </c>
      <c r="L730" s="8"/>
      <c r="M730" s="8"/>
      <c r="N730" s="7"/>
      <c r="O730" s="7"/>
      <c r="P730" s="9"/>
      <c r="Q730" s="7"/>
      <c r="R730" s="9">
        <f>'3_Defaults'!$D$44</f>
        <v>0</v>
      </c>
      <c r="S730" s="9"/>
      <c r="T730" s="10"/>
      <c r="U730" s="7">
        <f>'3_Defaults'!$D$40</f>
        <v>0</v>
      </c>
      <c r="V730" s="7">
        <f>'3_Defaults'!$D$41</f>
        <v>0</v>
      </c>
      <c r="W730" s="8">
        <f>'3_Defaults'!$D$42</f>
        <v>0</v>
      </c>
      <c r="X730" s="8">
        <f>'3_Defaults'!$D$43</f>
        <v>0</v>
      </c>
      <c r="Y730" s="7" t="str">
        <f>IF((OR('3_Defaults'!$F$25="Long Term Care Home",'3_Defaults'!$F$25="Retirement Home", '3_Defaults'!$F$25="Assisted Living Site")), '3_Defaults'!$E$25, "")</f>
        <v/>
      </c>
      <c r="Z730" s="7" t="str">
        <f>IFERROR(('3_Defaults'!$E$15),"")</f>
        <v/>
      </c>
    </row>
    <row r="731" spans="1:26" s="42" customFormat="1">
      <c r="A731" s="154"/>
      <c r="B731" s="155"/>
      <c r="C731" s="155"/>
      <c r="D731" s="156"/>
      <c r="E731" s="155"/>
      <c r="F731" s="8"/>
      <c r="G731" s="8"/>
      <c r="H731" s="8"/>
      <c r="I731" s="8"/>
      <c r="J731" s="8"/>
      <c r="K731" s="7">
        <f>'3_Defaults'!$D$45</f>
        <v>0</v>
      </c>
      <c r="L731" s="8"/>
      <c r="M731" s="8"/>
      <c r="N731" s="7"/>
      <c r="O731" s="7"/>
      <c r="P731" s="9"/>
      <c r="Q731" s="7"/>
      <c r="R731" s="9">
        <f>'3_Defaults'!$D$44</f>
        <v>0</v>
      </c>
      <c r="S731" s="9"/>
      <c r="T731" s="10"/>
      <c r="U731" s="7">
        <f>'3_Defaults'!$D$40</f>
        <v>0</v>
      </c>
      <c r="V731" s="7">
        <f>'3_Defaults'!$D$41</f>
        <v>0</v>
      </c>
      <c r="W731" s="8">
        <f>'3_Defaults'!$D$42</f>
        <v>0</v>
      </c>
      <c r="X731" s="8">
        <f>'3_Defaults'!$D$43</f>
        <v>0</v>
      </c>
      <c r="Y731" s="7" t="str">
        <f>IF((OR('3_Defaults'!$F$25="Long Term Care Home",'3_Defaults'!$F$25="Retirement Home", '3_Defaults'!$F$25="Assisted Living Site")), '3_Defaults'!$E$25, "")</f>
        <v/>
      </c>
      <c r="Z731" s="7" t="str">
        <f>IFERROR(('3_Defaults'!$E$15),"")</f>
        <v/>
      </c>
    </row>
    <row r="732" spans="1:26" s="42" customFormat="1">
      <c r="A732" s="154"/>
      <c r="B732" s="155"/>
      <c r="C732" s="155"/>
      <c r="D732" s="156"/>
      <c r="E732" s="155"/>
      <c r="F732" s="8"/>
      <c r="G732" s="8"/>
      <c r="H732" s="8"/>
      <c r="I732" s="8"/>
      <c r="J732" s="8"/>
      <c r="K732" s="7">
        <f>'3_Defaults'!$D$45</f>
        <v>0</v>
      </c>
      <c r="L732" s="8"/>
      <c r="M732" s="8"/>
      <c r="N732" s="7"/>
      <c r="O732" s="7"/>
      <c r="P732" s="9"/>
      <c r="Q732" s="7"/>
      <c r="R732" s="9">
        <f>'3_Defaults'!$D$44</f>
        <v>0</v>
      </c>
      <c r="S732" s="9"/>
      <c r="T732" s="10"/>
      <c r="U732" s="7">
        <f>'3_Defaults'!$D$40</f>
        <v>0</v>
      </c>
      <c r="V732" s="7">
        <f>'3_Defaults'!$D$41</f>
        <v>0</v>
      </c>
      <c r="W732" s="8">
        <f>'3_Defaults'!$D$42</f>
        <v>0</v>
      </c>
      <c r="X732" s="8">
        <f>'3_Defaults'!$D$43</f>
        <v>0</v>
      </c>
      <c r="Y732" s="7" t="str">
        <f>IF((OR('3_Defaults'!$F$25="Long Term Care Home",'3_Defaults'!$F$25="Retirement Home", '3_Defaults'!$F$25="Assisted Living Site")), '3_Defaults'!$E$25, "")</f>
        <v/>
      </c>
      <c r="Z732" s="7" t="str">
        <f>IFERROR(('3_Defaults'!$E$15),"")</f>
        <v/>
      </c>
    </row>
    <row r="733" spans="1:26" s="42" customFormat="1">
      <c r="A733" s="154"/>
      <c r="B733" s="155"/>
      <c r="C733" s="155"/>
      <c r="D733" s="156"/>
      <c r="E733" s="155"/>
      <c r="F733" s="8"/>
      <c r="G733" s="8"/>
      <c r="H733" s="8"/>
      <c r="I733" s="8"/>
      <c r="J733" s="8"/>
      <c r="K733" s="7">
        <f>'3_Defaults'!$D$45</f>
        <v>0</v>
      </c>
      <c r="L733" s="8"/>
      <c r="M733" s="8"/>
      <c r="N733" s="7"/>
      <c r="O733" s="7"/>
      <c r="P733" s="9"/>
      <c r="Q733" s="7"/>
      <c r="R733" s="9">
        <f>'3_Defaults'!$D$44</f>
        <v>0</v>
      </c>
      <c r="S733" s="9"/>
      <c r="T733" s="10"/>
      <c r="U733" s="7">
        <f>'3_Defaults'!$D$40</f>
        <v>0</v>
      </c>
      <c r="V733" s="7">
        <f>'3_Defaults'!$D$41</f>
        <v>0</v>
      </c>
      <c r="W733" s="8">
        <f>'3_Defaults'!$D$42</f>
        <v>0</v>
      </c>
      <c r="X733" s="8">
        <f>'3_Defaults'!$D$43</f>
        <v>0</v>
      </c>
      <c r="Y733" s="7" t="str">
        <f>IF((OR('3_Defaults'!$F$25="Long Term Care Home",'3_Defaults'!$F$25="Retirement Home", '3_Defaults'!$F$25="Assisted Living Site")), '3_Defaults'!$E$25, "")</f>
        <v/>
      </c>
      <c r="Z733" s="7" t="str">
        <f>IFERROR(('3_Defaults'!$E$15),"")</f>
        <v/>
      </c>
    </row>
    <row r="734" spans="1:26" s="42" customFormat="1">
      <c r="A734" s="154"/>
      <c r="B734" s="155"/>
      <c r="C734" s="155"/>
      <c r="D734" s="156"/>
      <c r="E734" s="155"/>
      <c r="F734" s="8"/>
      <c r="G734" s="8"/>
      <c r="H734" s="8"/>
      <c r="I734" s="8"/>
      <c r="J734" s="8"/>
      <c r="K734" s="7">
        <f>'3_Defaults'!$D$45</f>
        <v>0</v>
      </c>
      <c r="L734" s="8"/>
      <c r="M734" s="8"/>
      <c r="N734" s="7"/>
      <c r="O734" s="7"/>
      <c r="P734" s="9"/>
      <c r="Q734" s="7"/>
      <c r="R734" s="9">
        <f>'3_Defaults'!$D$44</f>
        <v>0</v>
      </c>
      <c r="S734" s="9"/>
      <c r="T734" s="10"/>
      <c r="U734" s="7">
        <f>'3_Defaults'!$D$40</f>
        <v>0</v>
      </c>
      <c r="V734" s="7">
        <f>'3_Defaults'!$D$41</f>
        <v>0</v>
      </c>
      <c r="W734" s="8">
        <f>'3_Defaults'!$D$42</f>
        <v>0</v>
      </c>
      <c r="X734" s="8">
        <f>'3_Defaults'!$D$43</f>
        <v>0</v>
      </c>
      <c r="Y734" s="7" t="str">
        <f>IF((OR('3_Defaults'!$F$25="Long Term Care Home",'3_Defaults'!$F$25="Retirement Home", '3_Defaults'!$F$25="Assisted Living Site")), '3_Defaults'!$E$25, "")</f>
        <v/>
      </c>
      <c r="Z734" s="7" t="str">
        <f>IFERROR(('3_Defaults'!$E$15),"")</f>
        <v/>
      </c>
    </row>
    <row r="735" spans="1:26" s="42" customFormat="1">
      <c r="A735" s="154"/>
      <c r="B735" s="155"/>
      <c r="C735" s="155"/>
      <c r="D735" s="156"/>
      <c r="E735" s="155"/>
      <c r="F735" s="8"/>
      <c r="G735" s="8"/>
      <c r="H735" s="8"/>
      <c r="I735" s="8"/>
      <c r="J735" s="8"/>
      <c r="K735" s="7">
        <f>'3_Defaults'!$D$45</f>
        <v>0</v>
      </c>
      <c r="L735" s="8"/>
      <c r="M735" s="8"/>
      <c r="N735" s="7"/>
      <c r="O735" s="7"/>
      <c r="P735" s="9"/>
      <c r="Q735" s="7"/>
      <c r="R735" s="9">
        <f>'3_Defaults'!$D$44</f>
        <v>0</v>
      </c>
      <c r="S735" s="9"/>
      <c r="T735" s="10"/>
      <c r="U735" s="7">
        <f>'3_Defaults'!$D$40</f>
        <v>0</v>
      </c>
      <c r="V735" s="7">
        <f>'3_Defaults'!$D$41</f>
        <v>0</v>
      </c>
      <c r="W735" s="8">
        <f>'3_Defaults'!$D$42</f>
        <v>0</v>
      </c>
      <c r="X735" s="8">
        <f>'3_Defaults'!$D$43</f>
        <v>0</v>
      </c>
      <c r="Y735" s="7" t="str">
        <f>IF((OR('3_Defaults'!$F$25="Long Term Care Home",'3_Defaults'!$F$25="Retirement Home", '3_Defaults'!$F$25="Assisted Living Site")), '3_Defaults'!$E$25, "")</f>
        <v/>
      </c>
      <c r="Z735" s="7" t="str">
        <f>IFERROR(('3_Defaults'!$E$15),"")</f>
        <v/>
      </c>
    </row>
    <row r="736" spans="1:26" s="42" customFormat="1">
      <c r="A736" s="154"/>
      <c r="B736" s="155"/>
      <c r="C736" s="155"/>
      <c r="D736" s="156"/>
      <c r="E736" s="155"/>
      <c r="F736" s="8"/>
      <c r="G736" s="8"/>
      <c r="H736" s="8"/>
      <c r="I736" s="8"/>
      <c r="J736" s="8"/>
      <c r="K736" s="7">
        <f>'3_Defaults'!$D$45</f>
        <v>0</v>
      </c>
      <c r="L736" s="8"/>
      <c r="M736" s="8"/>
      <c r="N736" s="7"/>
      <c r="O736" s="7"/>
      <c r="P736" s="9"/>
      <c r="Q736" s="7"/>
      <c r="R736" s="9">
        <f>'3_Defaults'!$D$44</f>
        <v>0</v>
      </c>
      <c r="S736" s="9"/>
      <c r="T736" s="10"/>
      <c r="U736" s="7">
        <f>'3_Defaults'!$D$40</f>
        <v>0</v>
      </c>
      <c r="V736" s="7">
        <f>'3_Defaults'!$D$41</f>
        <v>0</v>
      </c>
      <c r="W736" s="8">
        <f>'3_Defaults'!$D$42</f>
        <v>0</v>
      </c>
      <c r="X736" s="8">
        <f>'3_Defaults'!$D$43</f>
        <v>0</v>
      </c>
      <c r="Y736" s="7" t="str">
        <f>IF((OR('3_Defaults'!$F$25="Long Term Care Home",'3_Defaults'!$F$25="Retirement Home", '3_Defaults'!$F$25="Assisted Living Site")), '3_Defaults'!$E$25, "")</f>
        <v/>
      </c>
      <c r="Z736" s="7" t="str">
        <f>IFERROR(('3_Defaults'!$E$15),"")</f>
        <v/>
      </c>
    </row>
    <row r="737" spans="1:26" s="42" customFormat="1">
      <c r="A737" s="154"/>
      <c r="B737" s="155"/>
      <c r="C737" s="155"/>
      <c r="D737" s="156"/>
      <c r="E737" s="155"/>
      <c r="F737" s="8"/>
      <c r="G737" s="8"/>
      <c r="H737" s="8"/>
      <c r="I737" s="8"/>
      <c r="J737" s="8"/>
      <c r="K737" s="7">
        <f>'3_Defaults'!$D$45</f>
        <v>0</v>
      </c>
      <c r="L737" s="8"/>
      <c r="M737" s="8"/>
      <c r="N737" s="7"/>
      <c r="O737" s="7"/>
      <c r="P737" s="9"/>
      <c r="Q737" s="7"/>
      <c r="R737" s="9">
        <f>'3_Defaults'!$D$44</f>
        <v>0</v>
      </c>
      <c r="S737" s="9"/>
      <c r="T737" s="10"/>
      <c r="U737" s="7">
        <f>'3_Defaults'!$D$40</f>
        <v>0</v>
      </c>
      <c r="V737" s="7">
        <f>'3_Defaults'!$D$41</f>
        <v>0</v>
      </c>
      <c r="W737" s="8">
        <f>'3_Defaults'!$D$42</f>
        <v>0</v>
      </c>
      <c r="X737" s="8">
        <f>'3_Defaults'!$D$43</f>
        <v>0</v>
      </c>
      <c r="Y737" s="7" t="str">
        <f>IF((OR('3_Defaults'!$F$25="Long Term Care Home",'3_Defaults'!$F$25="Retirement Home", '3_Defaults'!$F$25="Assisted Living Site")), '3_Defaults'!$E$25, "")</f>
        <v/>
      </c>
      <c r="Z737" s="7" t="str">
        <f>IFERROR(('3_Defaults'!$E$15),"")</f>
        <v/>
      </c>
    </row>
    <row r="738" spans="1:26" s="42" customFormat="1">
      <c r="A738" s="154"/>
      <c r="B738" s="155"/>
      <c r="C738" s="155"/>
      <c r="D738" s="156"/>
      <c r="E738" s="155"/>
      <c r="F738" s="8"/>
      <c r="G738" s="8"/>
      <c r="H738" s="8"/>
      <c r="I738" s="8"/>
      <c r="J738" s="8"/>
      <c r="K738" s="7">
        <f>'3_Defaults'!$D$45</f>
        <v>0</v>
      </c>
      <c r="L738" s="8"/>
      <c r="M738" s="8"/>
      <c r="N738" s="7"/>
      <c r="O738" s="7"/>
      <c r="P738" s="9"/>
      <c r="Q738" s="7"/>
      <c r="R738" s="9">
        <f>'3_Defaults'!$D$44</f>
        <v>0</v>
      </c>
      <c r="S738" s="9"/>
      <c r="T738" s="10"/>
      <c r="U738" s="7">
        <f>'3_Defaults'!$D$40</f>
        <v>0</v>
      </c>
      <c r="V738" s="7">
        <f>'3_Defaults'!$D$41</f>
        <v>0</v>
      </c>
      <c r="W738" s="8">
        <f>'3_Defaults'!$D$42</f>
        <v>0</v>
      </c>
      <c r="X738" s="8">
        <f>'3_Defaults'!$D$43</f>
        <v>0</v>
      </c>
      <c r="Y738" s="7" t="str">
        <f>IF((OR('3_Defaults'!$F$25="Long Term Care Home",'3_Defaults'!$F$25="Retirement Home", '3_Defaults'!$F$25="Assisted Living Site")), '3_Defaults'!$E$25, "")</f>
        <v/>
      </c>
      <c r="Z738" s="7" t="str">
        <f>IFERROR(('3_Defaults'!$E$15),"")</f>
        <v/>
      </c>
    </row>
    <row r="739" spans="1:26" s="42" customFormat="1">
      <c r="A739" s="154"/>
      <c r="B739" s="155"/>
      <c r="C739" s="155"/>
      <c r="D739" s="156"/>
      <c r="E739" s="155"/>
      <c r="F739" s="8"/>
      <c r="G739" s="8"/>
      <c r="H739" s="8"/>
      <c r="I739" s="8"/>
      <c r="J739" s="8"/>
      <c r="K739" s="7">
        <f>'3_Defaults'!$D$45</f>
        <v>0</v>
      </c>
      <c r="L739" s="8"/>
      <c r="M739" s="8"/>
      <c r="N739" s="7"/>
      <c r="O739" s="7"/>
      <c r="P739" s="9"/>
      <c r="Q739" s="7"/>
      <c r="R739" s="9">
        <f>'3_Defaults'!$D$44</f>
        <v>0</v>
      </c>
      <c r="S739" s="9"/>
      <c r="T739" s="10"/>
      <c r="U739" s="7">
        <f>'3_Defaults'!$D$40</f>
        <v>0</v>
      </c>
      <c r="V739" s="7">
        <f>'3_Defaults'!$D$41</f>
        <v>0</v>
      </c>
      <c r="W739" s="8">
        <f>'3_Defaults'!$D$42</f>
        <v>0</v>
      </c>
      <c r="X739" s="8">
        <f>'3_Defaults'!$D$43</f>
        <v>0</v>
      </c>
      <c r="Y739" s="7" t="str">
        <f>IF((OR('3_Defaults'!$F$25="Long Term Care Home",'3_Defaults'!$F$25="Retirement Home", '3_Defaults'!$F$25="Assisted Living Site")), '3_Defaults'!$E$25, "")</f>
        <v/>
      </c>
      <c r="Z739" s="7" t="str">
        <f>IFERROR(('3_Defaults'!$E$15),"")</f>
        <v/>
      </c>
    </row>
    <row r="740" spans="1:26" s="42" customFormat="1">
      <c r="A740" s="154"/>
      <c r="B740" s="155"/>
      <c r="C740" s="155"/>
      <c r="D740" s="156"/>
      <c r="E740" s="155"/>
      <c r="F740" s="8"/>
      <c r="G740" s="8"/>
      <c r="H740" s="8"/>
      <c r="I740" s="8"/>
      <c r="J740" s="8"/>
      <c r="K740" s="7">
        <f>'3_Defaults'!$D$45</f>
        <v>0</v>
      </c>
      <c r="L740" s="8"/>
      <c r="M740" s="8"/>
      <c r="N740" s="7"/>
      <c r="O740" s="7"/>
      <c r="P740" s="9"/>
      <c r="Q740" s="7"/>
      <c r="R740" s="9">
        <f>'3_Defaults'!$D$44</f>
        <v>0</v>
      </c>
      <c r="S740" s="9"/>
      <c r="T740" s="10"/>
      <c r="U740" s="7">
        <f>'3_Defaults'!$D$40</f>
        <v>0</v>
      </c>
      <c r="V740" s="7">
        <f>'3_Defaults'!$D$41</f>
        <v>0</v>
      </c>
      <c r="W740" s="8">
        <f>'3_Defaults'!$D$42</f>
        <v>0</v>
      </c>
      <c r="X740" s="8">
        <f>'3_Defaults'!$D$43</f>
        <v>0</v>
      </c>
      <c r="Y740" s="7" t="str">
        <f>IF((OR('3_Defaults'!$F$25="Long Term Care Home",'3_Defaults'!$F$25="Retirement Home", '3_Defaults'!$F$25="Assisted Living Site")), '3_Defaults'!$E$25, "")</f>
        <v/>
      </c>
      <c r="Z740" s="7" t="str">
        <f>IFERROR(('3_Defaults'!$E$15),"")</f>
        <v/>
      </c>
    </row>
    <row r="741" spans="1:26" s="42" customFormat="1">
      <c r="A741" s="154"/>
      <c r="B741" s="155"/>
      <c r="C741" s="155"/>
      <c r="D741" s="156"/>
      <c r="E741" s="155"/>
      <c r="F741" s="8"/>
      <c r="G741" s="8"/>
      <c r="H741" s="8"/>
      <c r="I741" s="8"/>
      <c r="J741" s="8"/>
      <c r="K741" s="7">
        <f>'3_Defaults'!$D$45</f>
        <v>0</v>
      </c>
      <c r="L741" s="8"/>
      <c r="M741" s="8"/>
      <c r="N741" s="7"/>
      <c r="O741" s="7"/>
      <c r="P741" s="9"/>
      <c r="Q741" s="7"/>
      <c r="R741" s="9">
        <f>'3_Defaults'!$D$44</f>
        <v>0</v>
      </c>
      <c r="S741" s="9"/>
      <c r="T741" s="10"/>
      <c r="U741" s="7">
        <f>'3_Defaults'!$D$40</f>
        <v>0</v>
      </c>
      <c r="V741" s="7">
        <f>'3_Defaults'!$D$41</f>
        <v>0</v>
      </c>
      <c r="W741" s="8">
        <f>'3_Defaults'!$D$42</f>
        <v>0</v>
      </c>
      <c r="X741" s="8">
        <f>'3_Defaults'!$D$43</f>
        <v>0</v>
      </c>
      <c r="Y741" s="7" t="str">
        <f>IF((OR('3_Defaults'!$F$25="Long Term Care Home",'3_Defaults'!$F$25="Retirement Home", '3_Defaults'!$F$25="Assisted Living Site")), '3_Defaults'!$E$25, "")</f>
        <v/>
      </c>
      <c r="Z741" s="7" t="str">
        <f>IFERROR(('3_Defaults'!$E$15),"")</f>
        <v/>
      </c>
    </row>
    <row r="742" spans="1:26" s="42" customFormat="1">
      <c r="A742" s="154"/>
      <c r="B742" s="155"/>
      <c r="C742" s="155"/>
      <c r="D742" s="156"/>
      <c r="E742" s="155"/>
      <c r="F742" s="8"/>
      <c r="G742" s="8"/>
      <c r="H742" s="8"/>
      <c r="I742" s="8"/>
      <c r="J742" s="8"/>
      <c r="K742" s="7">
        <f>'3_Defaults'!$D$45</f>
        <v>0</v>
      </c>
      <c r="L742" s="8"/>
      <c r="M742" s="8"/>
      <c r="N742" s="7"/>
      <c r="O742" s="7"/>
      <c r="P742" s="9"/>
      <c r="Q742" s="7"/>
      <c r="R742" s="9">
        <f>'3_Defaults'!$D$44</f>
        <v>0</v>
      </c>
      <c r="S742" s="9"/>
      <c r="T742" s="10"/>
      <c r="U742" s="7">
        <f>'3_Defaults'!$D$40</f>
        <v>0</v>
      </c>
      <c r="V742" s="7">
        <f>'3_Defaults'!$D$41</f>
        <v>0</v>
      </c>
      <c r="W742" s="8">
        <f>'3_Defaults'!$D$42</f>
        <v>0</v>
      </c>
      <c r="X742" s="8">
        <f>'3_Defaults'!$D$43</f>
        <v>0</v>
      </c>
      <c r="Y742" s="7" t="str">
        <f>IF((OR('3_Defaults'!$F$25="Long Term Care Home",'3_Defaults'!$F$25="Retirement Home", '3_Defaults'!$F$25="Assisted Living Site")), '3_Defaults'!$E$25, "")</f>
        <v/>
      </c>
      <c r="Z742" s="7" t="str">
        <f>IFERROR(('3_Defaults'!$E$15),"")</f>
        <v/>
      </c>
    </row>
    <row r="743" spans="1:26" s="42" customFormat="1">
      <c r="A743" s="154"/>
      <c r="B743" s="155"/>
      <c r="C743" s="155"/>
      <c r="D743" s="156"/>
      <c r="E743" s="155"/>
      <c r="F743" s="8"/>
      <c r="G743" s="8"/>
      <c r="H743" s="8"/>
      <c r="I743" s="8"/>
      <c r="J743" s="8"/>
      <c r="K743" s="7">
        <f>'3_Defaults'!$D$45</f>
        <v>0</v>
      </c>
      <c r="L743" s="8"/>
      <c r="M743" s="8"/>
      <c r="N743" s="7"/>
      <c r="O743" s="7"/>
      <c r="P743" s="9"/>
      <c r="Q743" s="7"/>
      <c r="R743" s="9">
        <f>'3_Defaults'!$D$44</f>
        <v>0</v>
      </c>
      <c r="S743" s="9"/>
      <c r="T743" s="10"/>
      <c r="U743" s="7">
        <f>'3_Defaults'!$D$40</f>
        <v>0</v>
      </c>
      <c r="V743" s="7">
        <f>'3_Defaults'!$D$41</f>
        <v>0</v>
      </c>
      <c r="W743" s="8">
        <f>'3_Defaults'!$D$42</f>
        <v>0</v>
      </c>
      <c r="X743" s="8">
        <f>'3_Defaults'!$D$43</f>
        <v>0</v>
      </c>
      <c r="Y743" s="7" t="str">
        <f>IF((OR('3_Defaults'!$F$25="Long Term Care Home",'3_Defaults'!$F$25="Retirement Home", '3_Defaults'!$F$25="Assisted Living Site")), '3_Defaults'!$E$25, "")</f>
        <v/>
      </c>
      <c r="Z743" s="7" t="str">
        <f>IFERROR(('3_Defaults'!$E$15),"")</f>
        <v/>
      </c>
    </row>
    <row r="744" spans="1:26" s="42" customFormat="1">
      <c r="A744" s="154"/>
      <c r="B744" s="155"/>
      <c r="C744" s="155"/>
      <c r="D744" s="156"/>
      <c r="E744" s="155"/>
      <c r="F744" s="8"/>
      <c r="G744" s="8"/>
      <c r="H744" s="8"/>
      <c r="I744" s="8"/>
      <c r="J744" s="8"/>
      <c r="K744" s="7">
        <f>'3_Defaults'!$D$45</f>
        <v>0</v>
      </c>
      <c r="L744" s="8"/>
      <c r="M744" s="8"/>
      <c r="N744" s="7"/>
      <c r="O744" s="7"/>
      <c r="P744" s="9"/>
      <c r="Q744" s="7"/>
      <c r="R744" s="9">
        <f>'3_Defaults'!$D$44</f>
        <v>0</v>
      </c>
      <c r="S744" s="9"/>
      <c r="T744" s="10"/>
      <c r="U744" s="7">
        <f>'3_Defaults'!$D$40</f>
        <v>0</v>
      </c>
      <c r="V744" s="7">
        <f>'3_Defaults'!$D$41</f>
        <v>0</v>
      </c>
      <c r="W744" s="8">
        <f>'3_Defaults'!$D$42</f>
        <v>0</v>
      </c>
      <c r="X744" s="8">
        <f>'3_Defaults'!$D$43</f>
        <v>0</v>
      </c>
      <c r="Y744" s="7" t="str">
        <f>IF((OR('3_Defaults'!$F$25="Long Term Care Home",'3_Defaults'!$F$25="Retirement Home", '3_Defaults'!$F$25="Assisted Living Site")), '3_Defaults'!$E$25, "")</f>
        <v/>
      </c>
      <c r="Z744" s="7" t="str">
        <f>IFERROR(('3_Defaults'!$E$15),"")</f>
        <v/>
      </c>
    </row>
    <row r="745" spans="1:26" s="42" customFormat="1">
      <c r="A745" s="154"/>
      <c r="B745" s="155"/>
      <c r="C745" s="155"/>
      <c r="D745" s="156"/>
      <c r="E745" s="155"/>
      <c r="F745" s="8"/>
      <c r="G745" s="8"/>
      <c r="H745" s="8"/>
      <c r="I745" s="8"/>
      <c r="J745" s="8"/>
      <c r="K745" s="7">
        <f>'3_Defaults'!$D$45</f>
        <v>0</v>
      </c>
      <c r="L745" s="8"/>
      <c r="M745" s="8"/>
      <c r="N745" s="7"/>
      <c r="O745" s="7"/>
      <c r="P745" s="9"/>
      <c r="Q745" s="7"/>
      <c r="R745" s="9">
        <f>'3_Defaults'!$D$44</f>
        <v>0</v>
      </c>
      <c r="S745" s="9"/>
      <c r="T745" s="10"/>
      <c r="U745" s="7">
        <f>'3_Defaults'!$D$40</f>
        <v>0</v>
      </c>
      <c r="V745" s="7">
        <f>'3_Defaults'!$D$41</f>
        <v>0</v>
      </c>
      <c r="W745" s="8">
        <f>'3_Defaults'!$D$42</f>
        <v>0</v>
      </c>
      <c r="X745" s="8">
        <f>'3_Defaults'!$D$43</f>
        <v>0</v>
      </c>
      <c r="Y745" s="7" t="str">
        <f>IF((OR('3_Defaults'!$F$25="Long Term Care Home",'3_Defaults'!$F$25="Retirement Home", '3_Defaults'!$F$25="Assisted Living Site")), '3_Defaults'!$E$25, "")</f>
        <v/>
      </c>
      <c r="Z745" s="7" t="str">
        <f>IFERROR(('3_Defaults'!$E$15),"")</f>
        <v/>
      </c>
    </row>
    <row r="746" spans="1:26" s="42" customFormat="1">
      <c r="A746" s="154"/>
      <c r="B746" s="155"/>
      <c r="C746" s="155"/>
      <c r="D746" s="156"/>
      <c r="E746" s="155"/>
      <c r="F746" s="8"/>
      <c r="G746" s="8"/>
      <c r="H746" s="8"/>
      <c r="I746" s="8"/>
      <c r="J746" s="8"/>
      <c r="K746" s="7">
        <f>'3_Defaults'!$D$45</f>
        <v>0</v>
      </c>
      <c r="L746" s="8"/>
      <c r="M746" s="8"/>
      <c r="N746" s="7"/>
      <c r="O746" s="7"/>
      <c r="P746" s="9"/>
      <c r="Q746" s="7"/>
      <c r="R746" s="9">
        <f>'3_Defaults'!$D$44</f>
        <v>0</v>
      </c>
      <c r="S746" s="9"/>
      <c r="T746" s="10"/>
      <c r="U746" s="7">
        <f>'3_Defaults'!$D$40</f>
        <v>0</v>
      </c>
      <c r="V746" s="7">
        <f>'3_Defaults'!$D$41</f>
        <v>0</v>
      </c>
      <c r="W746" s="8">
        <f>'3_Defaults'!$D$42</f>
        <v>0</v>
      </c>
      <c r="X746" s="8">
        <f>'3_Defaults'!$D$43</f>
        <v>0</v>
      </c>
      <c r="Y746" s="7" t="str">
        <f>IF((OR('3_Defaults'!$F$25="Long Term Care Home",'3_Defaults'!$F$25="Retirement Home", '3_Defaults'!$F$25="Assisted Living Site")), '3_Defaults'!$E$25, "")</f>
        <v/>
      </c>
      <c r="Z746" s="7" t="str">
        <f>IFERROR(('3_Defaults'!$E$15),"")</f>
        <v/>
      </c>
    </row>
    <row r="747" spans="1:26" s="42" customFormat="1">
      <c r="A747" s="154"/>
      <c r="B747" s="155"/>
      <c r="C747" s="155"/>
      <c r="D747" s="156"/>
      <c r="E747" s="155"/>
      <c r="F747" s="8"/>
      <c r="G747" s="8"/>
      <c r="H747" s="8"/>
      <c r="I747" s="8"/>
      <c r="J747" s="8"/>
      <c r="K747" s="7">
        <f>'3_Defaults'!$D$45</f>
        <v>0</v>
      </c>
      <c r="L747" s="8"/>
      <c r="M747" s="8"/>
      <c r="N747" s="7"/>
      <c r="O747" s="7"/>
      <c r="P747" s="9"/>
      <c r="Q747" s="7"/>
      <c r="R747" s="9">
        <f>'3_Defaults'!$D$44</f>
        <v>0</v>
      </c>
      <c r="S747" s="9"/>
      <c r="T747" s="10"/>
      <c r="U747" s="7">
        <f>'3_Defaults'!$D$40</f>
        <v>0</v>
      </c>
      <c r="V747" s="7">
        <f>'3_Defaults'!$D$41</f>
        <v>0</v>
      </c>
      <c r="W747" s="8">
        <f>'3_Defaults'!$D$42</f>
        <v>0</v>
      </c>
      <c r="X747" s="8">
        <f>'3_Defaults'!$D$43</f>
        <v>0</v>
      </c>
      <c r="Y747" s="7" t="str">
        <f>IF((OR('3_Defaults'!$F$25="Long Term Care Home",'3_Defaults'!$F$25="Retirement Home", '3_Defaults'!$F$25="Assisted Living Site")), '3_Defaults'!$E$25, "")</f>
        <v/>
      </c>
      <c r="Z747" s="7" t="str">
        <f>IFERROR(('3_Defaults'!$E$15),"")</f>
        <v/>
      </c>
    </row>
    <row r="748" spans="1:26" s="42" customFormat="1">
      <c r="A748" s="154"/>
      <c r="B748" s="155"/>
      <c r="C748" s="155"/>
      <c r="D748" s="156"/>
      <c r="E748" s="155"/>
      <c r="F748" s="8"/>
      <c r="G748" s="8"/>
      <c r="H748" s="8"/>
      <c r="I748" s="8"/>
      <c r="J748" s="8"/>
      <c r="K748" s="7">
        <f>'3_Defaults'!$D$45</f>
        <v>0</v>
      </c>
      <c r="L748" s="8"/>
      <c r="M748" s="8"/>
      <c r="N748" s="7"/>
      <c r="O748" s="7"/>
      <c r="P748" s="9"/>
      <c r="Q748" s="7"/>
      <c r="R748" s="9">
        <f>'3_Defaults'!$D$44</f>
        <v>0</v>
      </c>
      <c r="S748" s="9"/>
      <c r="T748" s="10"/>
      <c r="U748" s="7">
        <f>'3_Defaults'!$D$40</f>
        <v>0</v>
      </c>
      <c r="V748" s="7">
        <f>'3_Defaults'!$D$41</f>
        <v>0</v>
      </c>
      <c r="W748" s="8">
        <f>'3_Defaults'!$D$42</f>
        <v>0</v>
      </c>
      <c r="X748" s="8">
        <f>'3_Defaults'!$D$43</f>
        <v>0</v>
      </c>
      <c r="Y748" s="7" t="str">
        <f>IF((OR('3_Defaults'!$F$25="Long Term Care Home",'3_Defaults'!$F$25="Retirement Home", '3_Defaults'!$F$25="Assisted Living Site")), '3_Defaults'!$E$25, "")</f>
        <v/>
      </c>
      <c r="Z748" s="7" t="str">
        <f>IFERROR(('3_Defaults'!$E$15),"")</f>
        <v/>
      </c>
    </row>
    <row r="749" spans="1:26" s="42" customFormat="1">
      <c r="A749" s="154"/>
      <c r="B749" s="155"/>
      <c r="C749" s="155"/>
      <c r="D749" s="156"/>
      <c r="E749" s="155"/>
      <c r="F749" s="8"/>
      <c r="G749" s="8"/>
      <c r="H749" s="8"/>
      <c r="I749" s="8"/>
      <c r="J749" s="8"/>
      <c r="K749" s="7">
        <f>'3_Defaults'!$D$45</f>
        <v>0</v>
      </c>
      <c r="L749" s="8"/>
      <c r="M749" s="8"/>
      <c r="N749" s="7"/>
      <c r="O749" s="7"/>
      <c r="P749" s="9"/>
      <c r="Q749" s="7"/>
      <c r="R749" s="9">
        <f>'3_Defaults'!$D$44</f>
        <v>0</v>
      </c>
      <c r="S749" s="9"/>
      <c r="T749" s="10"/>
      <c r="U749" s="7">
        <f>'3_Defaults'!$D$40</f>
        <v>0</v>
      </c>
      <c r="V749" s="7">
        <f>'3_Defaults'!$D$41</f>
        <v>0</v>
      </c>
      <c r="W749" s="8">
        <f>'3_Defaults'!$D$42</f>
        <v>0</v>
      </c>
      <c r="X749" s="8">
        <f>'3_Defaults'!$D$43</f>
        <v>0</v>
      </c>
      <c r="Y749" s="7" t="str">
        <f>IF((OR('3_Defaults'!$F$25="Long Term Care Home",'3_Defaults'!$F$25="Retirement Home", '3_Defaults'!$F$25="Assisted Living Site")), '3_Defaults'!$E$25, "")</f>
        <v/>
      </c>
      <c r="Z749" s="7" t="str">
        <f>IFERROR(('3_Defaults'!$E$15),"")</f>
        <v/>
      </c>
    </row>
    <row r="750" spans="1:26" s="42" customFormat="1">
      <c r="A750" s="154"/>
      <c r="B750" s="155"/>
      <c r="C750" s="155"/>
      <c r="D750" s="156"/>
      <c r="E750" s="155"/>
      <c r="F750" s="8"/>
      <c r="G750" s="8"/>
      <c r="H750" s="8"/>
      <c r="I750" s="8"/>
      <c r="J750" s="8"/>
      <c r="K750" s="7">
        <f>'3_Defaults'!$D$45</f>
        <v>0</v>
      </c>
      <c r="L750" s="8"/>
      <c r="M750" s="8"/>
      <c r="N750" s="7"/>
      <c r="O750" s="7"/>
      <c r="P750" s="9"/>
      <c r="Q750" s="7"/>
      <c r="R750" s="9">
        <f>'3_Defaults'!$D$44</f>
        <v>0</v>
      </c>
      <c r="S750" s="9"/>
      <c r="T750" s="10"/>
      <c r="U750" s="7">
        <f>'3_Defaults'!$D$40</f>
        <v>0</v>
      </c>
      <c r="V750" s="7">
        <f>'3_Defaults'!$D$41</f>
        <v>0</v>
      </c>
      <c r="W750" s="8">
        <f>'3_Defaults'!$D$42</f>
        <v>0</v>
      </c>
      <c r="X750" s="8">
        <f>'3_Defaults'!$D$43</f>
        <v>0</v>
      </c>
      <c r="Y750" s="7" t="str">
        <f>IF((OR('3_Defaults'!$F$25="Long Term Care Home",'3_Defaults'!$F$25="Retirement Home", '3_Defaults'!$F$25="Assisted Living Site")), '3_Defaults'!$E$25, "")</f>
        <v/>
      </c>
      <c r="Z750" s="7" t="str">
        <f>IFERROR(('3_Defaults'!$E$15),"")</f>
        <v/>
      </c>
    </row>
    <row r="751" spans="1:26" s="42" customFormat="1">
      <c r="A751" s="154"/>
      <c r="B751" s="155"/>
      <c r="C751" s="155"/>
      <c r="D751" s="156"/>
      <c r="E751" s="155"/>
      <c r="F751" s="8"/>
      <c r="G751" s="8"/>
      <c r="H751" s="8"/>
      <c r="I751" s="8"/>
      <c r="J751" s="8"/>
      <c r="K751" s="7">
        <f>'3_Defaults'!$D$45</f>
        <v>0</v>
      </c>
      <c r="L751" s="8"/>
      <c r="M751" s="8"/>
      <c r="N751" s="7"/>
      <c r="O751" s="7"/>
      <c r="P751" s="9"/>
      <c r="Q751" s="7"/>
      <c r="R751" s="9">
        <f>'3_Defaults'!$D$44</f>
        <v>0</v>
      </c>
      <c r="S751" s="9"/>
      <c r="T751" s="10"/>
      <c r="U751" s="7">
        <f>'3_Defaults'!$D$40</f>
        <v>0</v>
      </c>
      <c r="V751" s="7">
        <f>'3_Defaults'!$D$41</f>
        <v>0</v>
      </c>
      <c r="W751" s="8">
        <f>'3_Defaults'!$D$42</f>
        <v>0</v>
      </c>
      <c r="X751" s="8">
        <f>'3_Defaults'!$D$43</f>
        <v>0</v>
      </c>
      <c r="Y751" s="7" t="str">
        <f>IF((OR('3_Defaults'!$F$25="Long Term Care Home",'3_Defaults'!$F$25="Retirement Home", '3_Defaults'!$F$25="Assisted Living Site")), '3_Defaults'!$E$25, "")</f>
        <v/>
      </c>
      <c r="Z751" s="7" t="str">
        <f>IFERROR(('3_Defaults'!$E$15),"")</f>
        <v/>
      </c>
    </row>
    <row r="752" spans="1:26" s="42" customFormat="1">
      <c r="A752" s="154"/>
      <c r="B752" s="155"/>
      <c r="C752" s="155"/>
      <c r="D752" s="156"/>
      <c r="E752" s="155"/>
      <c r="F752" s="8"/>
      <c r="G752" s="8"/>
      <c r="H752" s="8"/>
      <c r="I752" s="8"/>
      <c r="J752" s="8"/>
      <c r="K752" s="7">
        <f>'3_Defaults'!$D$45</f>
        <v>0</v>
      </c>
      <c r="L752" s="8"/>
      <c r="M752" s="8"/>
      <c r="N752" s="7"/>
      <c r="O752" s="7"/>
      <c r="P752" s="9"/>
      <c r="Q752" s="7"/>
      <c r="R752" s="9">
        <f>'3_Defaults'!$D$44</f>
        <v>0</v>
      </c>
      <c r="S752" s="9"/>
      <c r="T752" s="10"/>
      <c r="U752" s="7">
        <f>'3_Defaults'!$D$40</f>
        <v>0</v>
      </c>
      <c r="V752" s="7">
        <f>'3_Defaults'!$D$41</f>
        <v>0</v>
      </c>
      <c r="W752" s="8">
        <f>'3_Defaults'!$D$42</f>
        <v>0</v>
      </c>
      <c r="X752" s="8">
        <f>'3_Defaults'!$D$43</f>
        <v>0</v>
      </c>
      <c r="Y752" s="7" t="str">
        <f>IF((OR('3_Defaults'!$F$25="Long Term Care Home",'3_Defaults'!$F$25="Retirement Home", '3_Defaults'!$F$25="Assisted Living Site")), '3_Defaults'!$E$25, "")</f>
        <v/>
      </c>
      <c r="Z752" s="7" t="str">
        <f>IFERROR(('3_Defaults'!$E$15),"")</f>
        <v/>
      </c>
    </row>
    <row r="753" spans="1:26" s="42" customFormat="1">
      <c r="A753" s="154"/>
      <c r="B753" s="155"/>
      <c r="C753" s="155"/>
      <c r="D753" s="156"/>
      <c r="E753" s="155"/>
      <c r="F753" s="8"/>
      <c r="G753" s="8"/>
      <c r="H753" s="8"/>
      <c r="I753" s="8"/>
      <c r="J753" s="8"/>
      <c r="K753" s="7">
        <f>'3_Defaults'!$D$45</f>
        <v>0</v>
      </c>
      <c r="L753" s="8"/>
      <c r="M753" s="8"/>
      <c r="N753" s="7"/>
      <c r="O753" s="7"/>
      <c r="P753" s="9"/>
      <c r="Q753" s="7"/>
      <c r="R753" s="9">
        <f>'3_Defaults'!$D$44</f>
        <v>0</v>
      </c>
      <c r="S753" s="9"/>
      <c r="T753" s="10"/>
      <c r="U753" s="7">
        <f>'3_Defaults'!$D$40</f>
        <v>0</v>
      </c>
      <c r="V753" s="7">
        <f>'3_Defaults'!$D$41</f>
        <v>0</v>
      </c>
      <c r="W753" s="8">
        <f>'3_Defaults'!$D$42</f>
        <v>0</v>
      </c>
      <c r="X753" s="8">
        <f>'3_Defaults'!$D$43</f>
        <v>0</v>
      </c>
      <c r="Y753" s="7" t="str">
        <f>IF((OR('3_Defaults'!$F$25="Long Term Care Home",'3_Defaults'!$F$25="Retirement Home", '3_Defaults'!$F$25="Assisted Living Site")), '3_Defaults'!$E$25, "")</f>
        <v/>
      </c>
      <c r="Z753" s="7" t="str">
        <f>IFERROR(('3_Defaults'!$E$15),"")</f>
        <v/>
      </c>
    </row>
    <row r="754" spans="1:26" s="42" customFormat="1">
      <c r="A754" s="154"/>
      <c r="B754" s="155"/>
      <c r="C754" s="155"/>
      <c r="D754" s="156"/>
      <c r="E754" s="155"/>
      <c r="F754" s="8"/>
      <c r="G754" s="8"/>
      <c r="H754" s="8"/>
      <c r="I754" s="8"/>
      <c r="J754" s="8"/>
      <c r="K754" s="7">
        <f>'3_Defaults'!$D$45</f>
        <v>0</v>
      </c>
      <c r="L754" s="8"/>
      <c r="M754" s="8"/>
      <c r="N754" s="7"/>
      <c r="O754" s="7"/>
      <c r="P754" s="9"/>
      <c r="Q754" s="7"/>
      <c r="R754" s="9">
        <f>'3_Defaults'!$D$44</f>
        <v>0</v>
      </c>
      <c r="S754" s="9"/>
      <c r="T754" s="10"/>
      <c r="U754" s="7">
        <f>'3_Defaults'!$D$40</f>
        <v>0</v>
      </c>
      <c r="V754" s="7">
        <f>'3_Defaults'!$D$41</f>
        <v>0</v>
      </c>
      <c r="W754" s="8">
        <f>'3_Defaults'!$D$42</f>
        <v>0</v>
      </c>
      <c r="X754" s="8">
        <f>'3_Defaults'!$D$43</f>
        <v>0</v>
      </c>
      <c r="Y754" s="7" t="str">
        <f>IF((OR('3_Defaults'!$F$25="Long Term Care Home",'3_Defaults'!$F$25="Retirement Home", '3_Defaults'!$F$25="Assisted Living Site")), '3_Defaults'!$E$25, "")</f>
        <v/>
      </c>
      <c r="Z754" s="7" t="str">
        <f>IFERROR(('3_Defaults'!$E$15),"")</f>
        <v/>
      </c>
    </row>
    <row r="755" spans="1:26" s="42" customFormat="1">
      <c r="A755" s="154"/>
      <c r="B755" s="155"/>
      <c r="C755" s="155"/>
      <c r="D755" s="156"/>
      <c r="E755" s="155"/>
      <c r="F755" s="8"/>
      <c r="G755" s="8"/>
      <c r="H755" s="8"/>
      <c r="I755" s="8"/>
      <c r="J755" s="8"/>
      <c r="K755" s="7">
        <f>'3_Defaults'!$D$45</f>
        <v>0</v>
      </c>
      <c r="L755" s="8"/>
      <c r="M755" s="8"/>
      <c r="N755" s="7"/>
      <c r="O755" s="7"/>
      <c r="P755" s="9"/>
      <c r="Q755" s="7"/>
      <c r="R755" s="9">
        <f>'3_Defaults'!$D$44</f>
        <v>0</v>
      </c>
      <c r="S755" s="9"/>
      <c r="T755" s="10"/>
      <c r="U755" s="7">
        <f>'3_Defaults'!$D$40</f>
        <v>0</v>
      </c>
      <c r="V755" s="7">
        <f>'3_Defaults'!$D$41</f>
        <v>0</v>
      </c>
      <c r="W755" s="8">
        <f>'3_Defaults'!$D$42</f>
        <v>0</v>
      </c>
      <c r="X755" s="8">
        <f>'3_Defaults'!$D$43</f>
        <v>0</v>
      </c>
      <c r="Y755" s="7" t="str">
        <f>IF((OR('3_Defaults'!$F$25="Long Term Care Home",'3_Defaults'!$F$25="Retirement Home", '3_Defaults'!$F$25="Assisted Living Site")), '3_Defaults'!$E$25, "")</f>
        <v/>
      </c>
      <c r="Z755" s="7" t="str">
        <f>IFERROR(('3_Defaults'!$E$15),"")</f>
        <v/>
      </c>
    </row>
    <row r="756" spans="1:26" s="42" customFormat="1">
      <c r="A756" s="154"/>
      <c r="B756" s="155"/>
      <c r="C756" s="155"/>
      <c r="D756" s="156"/>
      <c r="E756" s="155"/>
      <c r="F756" s="8"/>
      <c r="G756" s="8"/>
      <c r="H756" s="8"/>
      <c r="I756" s="8"/>
      <c r="J756" s="8"/>
      <c r="K756" s="7">
        <f>'3_Defaults'!$D$45</f>
        <v>0</v>
      </c>
      <c r="L756" s="8"/>
      <c r="M756" s="8"/>
      <c r="N756" s="7"/>
      <c r="O756" s="7"/>
      <c r="P756" s="9"/>
      <c r="Q756" s="7"/>
      <c r="R756" s="9">
        <f>'3_Defaults'!$D$44</f>
        <v>0</v>
      </c>
      <c r="S756" s="9"/>
      <c r="T756" s="10"/>
      <c r="U756" s="7">
        <f>'3_Defaults'!$D$40</f>
        <v>0</v>
      </c>
      <c r="V756" s="7">
        <f>'3_Defaults'!$D$41</f>
        <v>0</v>
      </c>
      <c r="W756" s="8">
        <f>'3_Defaults'!$D$42</f>
        <v>0</v>
      </c>
      <c r="X756" s="8">
        <f>'3_Defaults'!$D$43</f>
        <v>0</v>
      </c>
      <c r="Y756" s="7" t="str">
        <f>IF((OR('3_Defaults'!$F$25="Long Term Care Home",'3_Defaults'!$F$25="Retirement Home", '3_Defaults'!$F$25="Assisted Living Site")), '3_Defaults'!$E$25, "")</f>
        <v/>
      </c>
      <c r="Z756" s="7" t="str">
        <f>IFERROR(('3_Defaults'!$E$15),"")</f>
        <v/>
      </c>
    </row>
    <row r="757" spans="1:26" s="42" customFormat="1">
      <c r="A757" s="154"/>
      <c r="B757" s="155"/>
      <c r="C757" s="155"/>
      <c r="D757" s="156"/>
      <c r="E757" s="155"/>
      <c r="F757" s="8"/>
      <c r="G757" s="8"/>
      <c r="H757" s="8"/>
      <c r="I757" s="8"/>
      <c r="J757" s="8"/>
      <c r="K757" s="7">
        <f>'3_Defaults'!$D$45</f>
        <v>0</v>
      </c>
      <c r="L757" s="8"/>
      <c r="M757" s="8"/>
      <c r="N757" s="7"/>
      <c r="O757" s="7"/>
      <c r="P757" s="9"/>
      <c r="Q757" s="7"/>
      <c r="R757" s="9">
        <f>'3_Defaults'!$D$44</f>
        <v>0</v>
      </c>
      <c r="S757" s="9"/>
      <c r="T757" s="10"/>
      <c r="U757" s="7">
        <f>'3_Defaults'!$D$40</f>
        <v>0</v>
      </c>
      <c r="V757" s="7">
        <f>'3_Defaults'!$D$41</f>
        <v>0</v>
      </c>
      <c r="W757" s="8">
        <f>'3_Defaults'!$D$42</f>
        <v>0</v>
      </c>
      <c r="X757" s="8">
        <f>'3_Defaults'!$D$43</f>
        <v>0</v>
      </c>
      <c r="Y757" s="7" t="str">
        <f>IF((OR('3_Defaults'!$F$25="Long Term Care Home",'3_Defaults'!$F$25="Retirement Home", '3_Defaults'!$F$25="Assisted Living Site")), '3_Defaults'!$E$25, "")</f>
        <v/>
      </c>
      <c r="Z757" s="7" t="str">
        <f>IFERROR(('3_Defaults'!$E$15),"")</f>
        <v/>
      </c>
    </row>
    <row r="758" spans="1:26" s="42" customFormat="1">
      <c r="A758" s="154"/>
      <c r="B758" s="155"/>
      <c r="C758" s="155"/>
      <c r="D758" s="156"/>
      <c r="E758" s="155"/>
      <c r="F758" s="8"/>
      <c r="G758" s="8"/>
      <c r="H758" s="8"/>
      <c r="I758" s="8"/>
      <c r="J758" s="8"/>
      <c r="K758" s="7">
        <f>'3_Defaults'!$D$45</f>
        <v>0</v>
      </c>
      <c r="L758" s="8"/>
      <c r="M758" s="8"/>
      <c r="N758" s="7"/>
      <c r="O758" s="7"/>
      <c r="P758" s="9"/>
      <c r="Q758" s="7"/>
      <c r="R758" s="9">
        <f>'3_Defaults'!$D$44</f>
        <v>0</v>
      </c>
      <c r="S758" s="9"/>
      <c r="T758" s="10"/>
      <c r="U758" s="7">
        <f>'3_Defaults'!$D$40</f>
        <v>0</v>
      </c>
      <c r="V758" s="7">
        <f>'3_Defaults'!$D$41</f>
        <v>0</v>
      </c>
      <c r="W758" s="8">
        <f>'3_Defaults'!$D$42</f>
        <v>0</v>
      </c>
      <c r="X758" s="8">
        <f>'3_Defaults'!$D$43</f>
        <v>0</v>
      </c>
      <c r="Y758" s="7" t="str">
        <f>IF((OR('3_Defaults'!$F$25="Long Term Care Home",'3_Defaults'!$F$25="Retirement Home", '3_Defaults'!$F$25="Assisted Living Site")), '3_Defaults'!$E$25, "")</f>
        <v/>
      </c>
      <c r="Z758" s="7" t="str">
        <f>IFERROR(('3_Defaults'!$E$15),"")</f>
        <v/>
      </c>
    </row>
    <row r="759" spans="1:26" s="42" customFormat="1">
      <c r="A759" s="154"/>
      <c r="B759" s="155"/>
      <c r="C759" s="155"/>
      <c r="D759" s="156"/>
      <c r="E759" s="155"/>
      <c r="F759" s="8"/>
      <c r="G759" s="8"/>
      <c r="H759" s="8"/>
      <c r="I759" s="8"/>
      <c r="J759" s="8"/>
      <c r="K759" s="7">
        <f>'3_Defaults'!$D$45</f>
        <v>0</v>
      </c>
      <c r="L759" s="8"/>
      <c r="M759" s="8"/>
      <c r="N759" s="7"/>
      <c r="O759" s="7"/>
      <c r="P759" s="9"/>
      <c r="Q759" s="7"/>
      <c r="R759" s="9">
        <f>'3_Defaults'!$D$44</f>
        <v>0</v>
      </c>
      <c r="S759" s="9"/>
      <c r="T759" s="10"/>
      <c r="U759" s="7">
        <f>'3_Defaults'!$D$40</f>
        <v>0</v>
      </c>
      <c r="V759" s="7">
        <f>'3_Defaults'!$D$41</f>
        <v>0</v>
      </c>
      <c r="W759" s="8">
        <f>'3_Defaults'!$D$42</f>
        <v>0</v>
      </c>
      <c r="X759" s="8">
        <f>'3_Defaults'!$D$43</f>
        <v>0</v>
      </c>
      <c r="Y759" s="7" t="str">
        <f>IF((OR('3_Defaults'!$F$25="Long Term Care Home",'3_Defaults'!$F$25="Retirement Home", '3_Defaults'!$F$25="Assisted Living Site")), '3_Defaults'!$E$25, "")</f>
        <v/>
      </c>
      <c r="Z759" s="7" t="str">
        <f>IFERROR(('3_Defaults'!$E$15),"")</f>
        <v/>
      </c>
    </row>
    <row r="760" spans="1:26" s="42" customFormat="1">
      <c r="A760" s="154"/>
      <c r="B760" s="155"/>
      <c r="C760" s="155"/>
      <c r="D760" s="156"/>
      <c r="E760" s="155"/>
      <c r="F760" s="8"/>
      <c r="G760" s="8"/>
      <c r="H760" s="8"/>
      <c r="I760" s="8"/>
      <c r="J760" s="8"/>
      <c r="K760" s="7">
        <f>'3_Defaults'!$D$45</f>
        <v>0</v>
      </c>
      <c r="L760" s="8"/>
      <c r="M760" s="8"/>
      <c r="N760" s="7"/>
      <c r="O760" s="7"/>
      <c r="P760" s="9"/>
      <c r="Q760" s="7"/>
      <c r="R760" s="9">
        <f>'3_Defaults'!$D$44</f>
        <v>0</v>
      </c>
      <c r="S760" s="9"/>
      <c r="T760" s="10"/>
      <c r="U760" s="7">
        <f>'3_Defaults'!$D$40</f>
        <v>0</v>
      </c>
      <c r="V760" s="7">
        <f>'3_Defaults'!$D$41</f>
        <v>0</v>
      </c>
      <c r="W760" s="8">
        <f>'3_Defaults'!$D$42</f>
        <v>0</v>
      </c>
      <c r="X760" s="8">
        <f>'3_Defaults'!$D$43</f>
        <v>0</v>
      </c>
      <c r="Y760" s="7" t="str">
        <f>IF((OR('3_Defaults'!$F$25="Long Term Care Home",'3_Defaults'!$F$25="Retirement Home", '3_Defaults'!$F$25="Assisted Living Site")), '3_Defaults'!$E$25, "")</f>
        <v/>
      </c>
      <c r="Z760" s="7" t="str">
        <f>IFERROR(('3_Defaults'!$E$15),"")</f>
        <v/>
      </c>
    </row>
    <row r="761" spans="1:26" s="42" customFormat="1">
      <c r="A761" s="154"/>
      <c r="B761" s="155"/>
      <c r="C761" s="155"/>
      <c r="D761" s="156"/>
      <c r="E761" s="155"/>
      <c r="F761" s="8"/>
      <c r="G761" s="8"/>
      <c r="H761" s="8"/>
      <c r="I761" s="8"/>
      <c r="J761" s="8"/>
      <c r="K761" s="7">
        <f>'3_Defaults'!$D$45</f>
        <v>0</v>
      </c>
      <c r="L761" s="8"/>
      <c r="M761" s="8"/>
      <c r="N761" s="7"/>
      <c r="O761" s="7"/>
      <c r="P761" s="9"/>
      <c r="Q761" s="7"/>
      <c r="R761" s="9">
        <f>'3_Defaults'!$D$44</f>
        <v>0</v>
      </c>
      <c r="S761" s="9"/>
      <c r="T761" s="10"/>
      <c r="U761" s="7">
        <f>'3_Defaults'!$D$40</f>
        <v>0</v>
      </c>
      <c r="V761" s="7">
        <f>'3_Defaults'!$D$41</f>
        <v>0</v>
      </c>
      <c r="W761" s="8">
        <f>'3_Defaults'!$D$42</f>
        <v>0</v>
      </c>
      <c r="X761" s="8">
        <f>'3_Defaults'!$D$43</f>
        <v>0</v>
      </c>
      <c r="Y761" s="7" t="str">
        <f>IF((OR('3_Defaults'!$F$25="Long Term Care Home",'3_Defaults'!$F$25="Retirement Home", '3_Defaults'!$F$25="Assisted Living Site")), '3_Defaults'!$E$25, "")</f>
        <v/>
      </c>
      <c r="Z761" s="7" t="str">
        <f>IFERROR(('3_Defaults'!$E$15),"")</f>
        <v/>
      </c>
    </row>
    <row r="762" spans="1:26" s="42" customFormat="1">
      <c r="A762" s="154"/>
      <c r="B762" s="155"/>
      <c r="C762" s="155"/>
      <c r="D762" s="156"/>
      <c r="E762" s="155"/>
      <c r="F762" s="8"/>
      <c r="G762" s="8"/>
      <c r="H762" s="8"/>
      <c r="I762" s="8"/>
      <c r="J762" s="8"/>
      <c r="K762" s="7">
        <f>'3_Defaults'!$D$45</f>
        <v>0</v>
      </c>
      <c r="L762" s="8"/>
      <c r="M762" s="8"/>
      <c r="N762" s="7"/>
      <c r="O762" s="7"/>
      <c r="P762" s="9"/>
      <c r="Q762" s="7"/>
      <c r="R762" s="9">
        <f>'3_Defaults'!$D$44</f>
        <v>0</v>
      </c>
      <c r="S762" s="9"/>
      <c r="T762" s="10"/>
      <c r="U762" s="7">
        <f>'3_Defaults'!$D$40</f>
        <v>0</v>
      </c>
      <c r="V762" s="7">
        <f>'3_Defaults'!$D$41</f>
        <v>0</v>
      </c>
      <c r="W762" s="8">
        <f>'3_Defaults'!$D$42</f>
        <v>0</v>
      </c>
      <c r="X762" s="8">
        <f>'3_Defaults'!$D$43</f>
        <v>0</v>
      </c>
      <c r="Y762" s="7" t="str">
        <f>IF((OR('3_Defaults'!$F$25="Long Term Care Home",'3_Defaults'!$F$25="Retirement Home", '3_Defaults'!$F$25="Assisted Living Site")), '3_Defaults'!$E$25, "")</f>
        <v/>
      </c>
      <c r="Z762" s="7" t="str">
        <f>IFERROR(('3_Defaults'!$E$15),"")</f>
        <v/>
      </c>
    </row>
    <row r="763" spans="1:26" s="42" customFormat="1">
      <c r="A763" s="154"/>
      <c r="B763" s="155"/>
      <c r="C763" s="155"/>
      <c r="D763" s="156"/>
      <c r="E763" s="155"/>
      <c r="F763" s="8"/>
      <c r="G763" s="8"/>
      <c r="H763" s="8"/>
      <c r="I763" s="8"/>
      <c r="J763" s="8"/>
      <c r="K763" s="7">
        <f>'3_Defaults'!$D$45</f>
        <v>0</v>
      </c>
      <c r="L763" s="8"/>
      <c r="M763" s="8"/>
      <c r="N763" s="7"/>
      <c r="O763" s="7"/>
      <c r="P763" s="9"/>
      <c r="Q763" s="7"/>
      <c r="R763" s="9">
        <f>'3_Defaults'!$D$44</f>
        <v>0</v>
      </c>
      <c r="S763" s="9"/>
      <c r="T763" s="10"/>
      <c r="U763" s="7">
        <f>'3_Defaults'!$D$40</f>
        <v>0</v>
      </c>
      <c r="V763" s="7">
        <f>'3_Defaults'!$D$41</f>
        <v>0</v>
      </c>
      <c r="W763" s="8">
        <f>'3_Defaults'!$D$42</f>
        <v>0</v>
      </c>
      <c r="X763" s="8">
        <f>'3_Defaults'!$D$43</f>
        <v>0</v>
      </c>
      <c r="Y763" s="7" t="str">
        <f>IF((OR('3_Defaults'!$F$25="Long Term Care Home",'3_Defaults'!$F$25="Retirement Home", '3_Defaults'!$F$25="Assisted Living Site")), '3_Defaults'!$E$25, "")</f>
        <v/>
      </c>
      <c r="Z763" s="7" t="str">
        <f>IFERROR(('3_Defaults'!$E$15),"")</f>
        <v/>
      </c>
    </row>
    <row r="764" spans="1:26" s="42" customFormat="1">
      <c r="A764" s="154"/>
      <c r="B764" s="155"/>
      <c r="C764" s="155"/>
      <c r="D764" s="156"/>
      <c r="E764" s="155"/>
      <c r="F764" s="8"/>
      <c r="G764" s="8"/>
      <c r="H764" s="8"/>
      <c r="I764" s="8"/>
      <c r="J764" s="8"/>
      <c r="K764" s="7">
        <f>'3_Defaults'!$D$45</f>
        <v>0</v>
      </c>
      <c r="L764" s="8"/>
      <c r="M764" s="8"/>
      <c r="N764" s="7"/>
      <c r="O764" s="7"/>
      <c r="P764" s="9"/>
      <c r="Q764" s="7"/>
      <c r="R764" s="9">
        <f>'3_Defaults'!$D$44</f>
        <v>0</v>
      </c>
      <c r="S764" s="9"/>
      <c r="T764" s="10"/>
      <c r="U764" s="7">
        <f>'3_Defaults'!$D$40</f>
        <v>0</v>
      </c>
      <c r="V764" s="7">
        <f>'3_Defaults'!$D$41</f>
        <v>0</v>
      </c>
      <c r="W764" s="8">
        <f>'3_Defaults'!$D$42</f>
        <v>0</v>
      </c>
      <c r="X764" s="8">
        <f>'3_Defaults'!$D$43</f>
        <v>0</v>
      </c>
      <c r="Y764" s="7" t="str">
        <f>IF((OR('3_Defaults'!$F$25="Long Term Care Home",'3_Defaults'!$F$25="Retirement Home", '3_Defaults'!$F$25="Assisted Living Site")), '3_Defaults'!$E$25, "")</f>
        <v/>
      </c>
      <c r="Z764" s="7" t="str">
        <f>IFERROR(('3_Defaults'!$E$15),"")</f>
        <v/>
      </c>
    </row>
    <row r="765" spans="1:26" s="42" customFormat="1">
      <c r="A765" s="154"/>
      <c r="B765" s="155"/>
      <c r="C765" s="155"/>
      <c r="D765" s="156"/>
      <c r="E765" s="155"/>
      <c r="F765" s="8"/>
      <c r="G765" s="8"/>
      <c r="H765" s="8"/>
      <c r="I765" s="8"/>
      <c r="J765" s="8"/>
      <c r="K765" s="7">
        <f>'3_Defaults'!$D$45</f>
        <v>0</v>
      </c>
      <c r="L765" s="8"/>
      <c r="M765" s="8"/>
      <c r="N765" s="7"/>
      <c r="O765" s="7"/>
      <c r="P765" s="9"/>
      <c r="Q765" s="7"/>
      <c r="R765" s="9">
        <f>'3_Defaults'!$D$44</f>
        <v>0</v>
      </c>
      <c r="S765" s="9"/>
      <c r="T765" s="10"/>
      <c r="U765" s="7">
        <f>'3_Defaults'!$D$40</f>
        <v>0</v>
      </c>
      <c r="V765" s="7">
        <f>'3_Defaults'!$D$41</f>
        <v>0</v>
      </c>
      <c r="W765" s="8">
        <f>'3_Defaults'!$D$42</f>
        <v>0</v>
      </c>
      <c r="X765" s="8">
        <f>'3_Defaults'!$D$43</f>
        <v>0</v>
      </c>
      <c r="Y765" s="7" t="str">
        <f>IF((OR('3_Defaults'!$F$25="Long Term Care Home",'3_Defaults'!$F$25="Retirement Home", '3_Defaults'!$F$25="Assisted Living Site")), '3_Defaults'!$E$25, "")</f>
        <v/>
      </c>
      <c r="Z765" s="7" t="str">
        <f>IFERROR(('3_Defaults'!$E$15),"")</f>
        <v/>
      </c>
    </row>
    <row r="766" spans="1:26" s="42" customFormat="1">
      <c r="A766" s="154"/>
      <c r="B766" s="155"/>
      <c r="C766" s="155"/>
      <c r="D766" s="156"/>
      <c r="E766" s="155"/>
      <c r="F766" s="8"/>
      <c r="G766" s="8"/>
      <c r="H766" s="8"/>
      <c r="I766" s="8"/>
      <c r="J766" s="8"/>
      <c r="K766" s="7">
        <f>'3_Defaults'!$D$45</f>
        <v>0</v>
      </c>
      <c r="L766" s="8"/>
      <c r="M766" s="8"/>
      <c r="N766" s="7"/>
      <c r="O766" s="7"/>
      <c r="P766" s="9"/>
      <c r="Q766" s="7"/>
      <c r="R766" s="9">
        <f>'3_Defaults'!$D$44</f>
        <v>0</v>
      </c>
      <c r="S766" s="9"/>
      <c r="T766" s="10"/>
      <c r="U766" s="7">
        <f>'3_Defaults'!$D$40</f>
        <v>0</v>
      </c>
      <c r="V766" s="7">
        <f>'3_Defaults'!$D$41</f>
        <v>0</v>
      </c>
      <c r="W766" s="8">
        <f>'3_Defaults'!$D$42</f>
        <v>0</v>
      </c>
      <c r="X766" s="8">
        <f>'3_Defaults'!$D$43</f>
        <v>0</v>
      </c>
      <c r="Y766" s="7" t="str">
        <f>IF((OR('3_Defaults'!$F$25="Long Term Care Home",'3_Defaults'!$F$25="Retirement Home", '3_Defaults'!$F$25="Assisted Living Site")), '3_Defaults'!$E$25, "")</f>
        <v/>
      </c>
      <c r="Z766" s="7" t="str">
        <f>IFERROR(('3_Defaults'!$E$15),"")</f>
        <v/>
      </c>
    </row>
    <row r="767" spans="1:26" s="42" customFormat="1">
      <c r="A767" s="154"/>
      <c r="B767" s="155"/>
      <c r="C767" s="155"/>
      <c r="D767" s="156"/>
      <c r="E767" s="155"/>
      <c r="F767" s="8"/>
      <c r="G767" s="8"/>
      <c r="H767" s="8"/>
      <c r="I767" s="8"/>
      <c r="J767" s="8"/>
      <c r="K767" s="7">
        <f>'3_Defaults'!$D$45</f>
        <v>0</v>
      </c>
      <c r="L767" s="8"/>
      <c r="M767" s="8"/>
      <c r="N767" s="7"/>
      <c r="O767" s="7"/>
      <c r="P767" s="9"/>
      <c r="Q767" s="7"/>
      <c r="R767" s="9">
        <f>'3_Defaults'!$D$44</f>
        <v>0</v>
      </c>
      <c r="S767" s="9"/>
      <c r="T767" s="10"/>
      <c r="U767" s="7">
        <f>'3_Defaults'!$D$40</f>
        <v>0</v>
      </c>
      <c r="V767" s="7">
        <f>'3_Defaults'!$D$41</f>
        <v>0</v>
      </c>
      <c r="W767" s="8">
        <f>'3_Defaults'!$D$42</f>
        <v>0</v>
      </c>
      <c r="X767" s="8">
        <f>'3_Defaults'!$D$43</f>
        <v>0</v>
      </c>
      <c r="Y767" s="7" t="str">
        <f>IF((OR('3_Defaults'!$F$25="Long Term Care Home",'3_Defaults'!$F$25="Retirement Home", '3_Defaults'!$F$25="Assisted Living Site")), '3_Defaults'!$E$25, "")</f>
        <v/>
      </c>
      <c r="Z767" s="7" t="str">
        <f>IFERROR(('3_Defaults'!$E$15),"")</f>
        <v/>
      </c>
    </row>
    <row r="768" spans="1:26" s="42" customFormat="1">
      <c r="A768" s="154"/>
      <c r="B768" s="155"/>
      <c r="C768" s="155"/>
      <c r="D768" s="156"/>
      <c r="E768" s="155"/>
      <c r="F768" s="8"/>
      <c r="G768" s="8"/>
      <c r="H768" s="8"/>
      <c r="I768" s="8"/>
      <c r="J768" s="8"/>
      <c r="K768" s="7">
        <f>'3_Defaults'!$D$45</f>
        <v>0</v>
      </c>
      <c r="L768" s="8"/>
      <c r="M768" s="8"/>
      <c r="N768" s="7"/>
      <c r="O768" s="7"/>
      <c r="P768" s="9"/>
      <c r="Q768" s="7"/>
      <c r="R768" s="9">
        <f>'3_Defaults'!$D$44</f>
        <v>0</v>
      </c>
      <c r="S768" s="9"/>
      <c r="T768" s="10"/>
      <c r="U768" s="7">
        <f>'3_Defaults'!$D$40</f>
        <v>0</v>
      </c>
      <c r="V768" s="7">
        <f>'3_Defaults'!$D$41</f>
        <v>0</v>
      </c>
      <c r="W768" s="8">
        <f>'3_Defaults'!$D$42</f>
        <v>0</v>
      </c>
      <c r="X768" s="8">
        <f>'3_Defaults'!$D$43</f>
        <v>0</v>
      </c>
      <c r="Y768" s="7" t="str">
        <f>IF((OR('3_Defaults'!$F$25="Long Term Care Home",'3_Defaults'!$F$25="Retirement Home", '3_Defaults'!$F$25="Assisted Living Site")), '3_Defaults'!$E$25, "")</f>
        <v/>
      </c>
      <c r="Z768" s="7" t="str">
        <f>IFERROR(('3_Defaults'!$E$15),"")</f>
        <v/>
      </c>
    </row>
    <row r="769" spans="1:26" s="42" customFormat="1">
      <c r="A769" s="154"/>
      <c r="B769" s="155"/>
      <c r="C769" s="155"/>
      <c r="D769" s="156"/>
      <c r="E769" s="155"/>
      <c r="F769" s="8"/>
      <c r="G769" s="8"/>
      <c r="H769" s="8"/>
      <c r="I769" s="8"/>
      <c r="J769" s="8"/>
      <c r="K769" s="7">
        <f>'3_Defaults'!$D$45</f>
        <v>0</v>
      </c>
      <c r="L769" s="8"/>
      <c r="M769" s="8"/>
      <c r="N769" s="7"/>
      <c r="O769" s="7"/>
      <c r="P769" s="9"/>
      <c r="Q769" s="7"/>
      <c r="R769" s="9">
        <f>'3_Defaults'!$D$44</f>
        <v>0</v>
      </c>
      <c r="S769" s="9"/>
      <c r="T769" s="10"/>
      <c r="U769" s="7">
        <f>'3_Defaults'!$D$40</f>
        <v>0</v>
      </c>
      <c r="V769" s="7">
        <f>'3_Defaults'!$D$41</f>
        <v>0</v>
      </c>
      <c r="W769" s="8">
        <f>'3_Defaults'!$D$42</f>
        <v>0</v>
      </c>
      <c r="X769" s="8">
        <f>'3_Defaults'!$D$43</f>
        <v>0</v>
      </c>
      <c r="Y769" s="7" t="str">
        <f>IF((OR('3_Defaults'!$F$25="Long Term Care Home",'3_Defaults'!$F$25="Retirement Home", '3_Defaults'!$F$25="Assisted Living Site")), '3_Defaults'!$E$25, "")</f>
        <v/>
      </c>
      <c r="Z769" s="7" t="str">
        <f>IFERROR(('3_Defaults'!$E$15),"")</f>
        <v/>
      </c>
    </row>
    <row r="770" spans="1:26" s="42" customFormat="1">
      <c r="A770" s="154"/>
      <c r="B770" s="155"/>
      <c r="C770" s="155"/>
      <c r="D770" s="156"/>
      <c r="E770" s="155"/>
      <c r="F770" s="8"/>
      <c r="G770" s="8"/>
      <c r="H770" s="8"/>
      <c r="I770" s="8"/>
      <c r="J770" s="8"/>
      <c r="K770" s="7">
        <f>'3_Defaults'!$D$45</f>
        <v>0</v>
      </c>
      <c r="L770" s="8"/>
      <c r="M770" s="8"/>
      <c r="N770" s="7"/>
      <c r="O770" s="7"/>
      <c r="P770" s="9"/>
      <c r="Q770" s="7"/>
      <c r="R770" s="9">
        <f>'3_Defaults'!$D$44</f>
        <v>0</v>
      </c>
      <c r="S770" s="9"/>
      <c r="T770" s="10"/>
      <c r="U770" s="7">
        <f>'3_Defaults'!$D$40</f>
        <v>0</v>
      </c>
      <c r="V770" s="7">
        <f>'3_Defaults'!$D$41</f>
        <v>0</v>
      </c>
      <c r="W770" s="8">
        <f>'3_Defaults'!$D$42</f>
        <v>0</v>
      </c>
      <c r="X770" s="8">
        <f>'3_Defaults'!$D$43</f>
        <v>0</v>
      </c>
      <c r="Y770" s="7" t="str">
        <f>IF((OR('3_Defaults'!$F$25="Long Term Care Home",'3_Defaults'!$F$25="Retirement Home", '3_Defaults'!$F$25="Assisted Living Site")), '3_Defaults'!$E$25, "")</f>
        <v/>
      </c>
      <c r="Z770" s="7" t="str">
        <f>IFERROR(('3_Defaults'!$E$15),"")</f>
        <v/>
      </c>
    </row>
    <row r="771" spans="1:26" s="42" customFormat="1">
      <c r="A771" s="154"/>
      <c r="B771" s="155"/>
      <c r="C771" s="155"/>
      <c r="D771" s="156"/>
      <c r="E771" s="155"/>
      <c r="F771" s="8"/>
      <c r="G771" s="8"/>
      <c r="H771" s="8"/>
      <c r="I771" s="8"/>
      <c r="J771" s="8"/>
      <c r="K771" s="7">
        <f>'3_Defaults'!$D$45</f>
        <v>0</v>
      </c>
      <c r="L771" s="8"/>
      <c r="M771" s="8"/>
      <c r="N771" s="7"/>
      <c r="O771" s="7"/>
      <c r="P771" s="9"/>
      <c r="Q771" s="7"/>
      <c r="R771" s="9">
        <f>'3_Defaults'!$D$44</f>
        <v>0</v>
      </c>
      <c r="S771" s="9"/>
      <c r="T771" s="10"/>
      <c r="U771" s="7">
        <f>'3_Defaults'!$D$40</f>
        <v>0</v>
      </c>
      <c r="V771" s="7">
        <f>'3_Defaults'!$D$41</f>
        <v>0</v>
      </c>
      <c r="W771" s="8">
        <f>'3_Defaults'!$D$42</f>
        <v>0</v>
      </c>
      <c r="X771" s="8">
        <f>'3_Defaults'!$D$43</f>
        <v>0</v>
      </c>
      <c r="Y771" s="7" t="str">
        <f>IF((OR('3_Defaults'!$F$25="Long Term Care Home",'3_Defaults'!$F$25="Retirement Home", '3_Defaults'!$F$25="Assisted Living Site")), '3_Defaults'!$E$25, "")</f>
        <v/>
      </c>
      <c r="Z771" s="7" t="str">
        <f>IFERROR(('3_Defaults'!$E$15),"")</f>
        <v/>
      </c>
    </row>
    <row r="772" spans="1:26" s="42" customFormat="1">
      <c r="A772" s="154"/>
      <c r="B772" s="155"/>
      <c r="C772" s="155"/>
      <c r="D772" s="156"/>
      <c r="E772" s="155"/>
      <c r="F772" s="8"/>
      <c r="G772" s="8"/>
      <c r="H772" s="8"/>
      <c r="I772" s="8"/>
      <c r="J772" s="8"/>
      <c r="K772" s="7">
        <f>'3_Defaults'!$D$45</f>
        <v>0</v>
      </c>
      <c r="L772" s="8"/>
      <c r="M772" s="8"/>
      <c r="N772" s="7"/>
      <c r="O772" s="7"/>
      <c r="P772" s="9"/>
      <c r="Q772" s="7"/>
      <c r="R772" s="9">
        <f>'3_Defaults'!$D$44</f>
        <v>0</v>
      </c>
      <c r="S772" s="9"/>
      <c r="T772" s="10"/>
      <c r="U772" s="7">
        <f>'3_Defaults'!$D$40</f>
        <v>0</v>
      </c>
      <c r="V772" s="7">
        <f>'3_Defaults'!$D$41</f>
        <v>0</v>
      </c>
      <c r="W772" s="8">
        <f>'3_Defaults'!$D$42</f>
        <v>0</v>
      </c>
      <c r="X772" s="8">
        <f>'3_Defaults'!$D$43</f>
        <v>0</v>
      </c>
      <c r="Y772" s="7" t="str">
        <f>IF((OR('3_Defaults'!$F$25="Long Term Care Home",'3_Defaults'!$F$25="Retirement Home", '3_Defaults'!$F$25="Assisted Living Site")), '3_Defaults'!$E$25, "")</f>
        <v/>
      </c>
      <c r="Z772" s="7" t="str">
        <f>IFERROR(('3_Defaults'!$E$15),"")</f>
        <v/>
      </c>
    </row>
    <row r="773" spans="1:26" s="42" customFormat="1">
      <c r="A773" s="154"/>
      <c r="B773" s="155"/>
      <c r="C773" s="155"/>
      <c r="D773" s="156"/>
      <c r="E773" s="155"/>
      <c r="F773" s="8"/>
      <c r="G773" s="8"/>
      <c r="H773" s="8"/>
      <c r="I773" s="8"/>
      <c r="J773" s="8"/>
      <c r="K773" s="7">
        <f>'3_Defaults'!$D$45</f>
        <v>0</v>
      </c>
      <c r="L773" s="8"/>
      <c r="M773" s="8"/>
      <c r="N773" s="7"/>
      <c r="O773" s="7"/>
      <c r="P773" s="9"/>
      <c r="Q773" s="7"/>
      <c r="R773" s="9">
        <f>'3_Defaults'!$D$44</f>
        <v>0</v>
      </c>
      <c r="S773" s="9"/>
      <c r="T773" s="10"/>
      <c r="U773" s="7">
        <f>'3_Defaults'!$D$40</f>
        <v>0</v>
      </c>
      <c r="V773" s="7">
        <f>'3_Defaults'!$D$41</f>
        <v>0</v>
      </c>
      <c r="W773" s="8">
        <f>'3_Defaults'!$D$42</f>
        <v>0</v>
      </c>
      <c r="X773" s="8">
        <f>'3_Defaults'!$D$43</f>
        <v>0</v>
      </c>
      <c r="Y773" s="7" t="str">
        <f>IF((OR('3_Defaults'!$F$25="Long Term Care Home",'3_Defaults'!$F$25="Retirement Home", '3_Defaults'!$F$25="Assisted Living Site")), '3_Defaults'!$E$25, "")</f>
        <v/>
      </c>
      <c r="Z773" s="7" t="str">
        <f>IFERROR(('3_Defaults'!$E$15),"")</f>
        <v/>
      </c>
    </row>
    <row r="774" spans="1:26" s="42" customFormat="1">
      <c r="A774" s="154"/>
      <c r="B774" s="155"/>
      <c r="C774" s="155"/>
      <c r="D774" s="156"/>
      <c r="E774" s="155"/>
      <c r="F774" s="8"/>
      <c r="G774" s="8"/>
      <c r="H774" s="8"/>
      <c r="I774" s="8"/>
      <c r="J774" s="8"/>
      <c r="K774" s="7">
        <f>'3_Defaults'!$D$45</f>
        <v>0</v>
      </c>
      <c r="L774" s="8"/>
      <c r="M774" s="8"/>
      <c r="N774" s="7"/>
      <c r="O774" s="7"/>
      <c r="P774" s="9"/>
      <c r="Q774" s="7"/>
      <c r="R774" s="9">
        <f>'3_Defaults'!$D$44</f>
        <v>0</v>
      </c>
      <c r="S774" s="9"/>
      <c r="T774" s="10"/>
      <c r="U774" s="7">
        <f>'3_Defaults'!$D$40</f>
        <v>0</v>
      </c>
      <c r="V774" s="7">
        <f>'3_Defaults'!$D$41</f>
        <v>0</v>
      </c>
      <c r="W774" s="8">
        <f>'3_Defaults'!$D$42</f>
        <v>0</v>
      </c>
      <c r="X774" s="8">
        <f>'3_Defaults'!$D$43</f>
        <v>0</v>
      </c>
      <c r="Y774" s="7" t="str">
        <f>IF((OR('3_Defaults'!$F$25="Long Term Care Home",'3_Defaults'!$F$25="Retirement Home", '3_Defaults'!$F$25="Assisted Living Site")), '3_Defaults'!$E$25, "")</f>
        <v/>
      </c>
      <c r="Z774" s="7" t="str">
        <f>IFERROR(('3_Defaults'!$E$15),"")</f>
        <v/>
      </c>
    </row>
    <row r="775" spans="1:26" s="42" customFormat="1">
      <c r="A775" s="154"/>
      <c r="B775" s="155"/>
      <c r="C775" s="155"/>
      <c r="D775" s="156"/>
      <c r="E775" s="155"/>
      <c r="F775" s="8"/>
      <c r="G775" s="8"/>
      <c r="H775" s="8"/>
      <c r="I775" s="8"/>
      <c r="J775" s="8"/>
      <c r="K775" s="7">
        <f>'3_Defaults'!$D$45</f>
        <v>0</v>
      </c>
      <c r="L775" s="8"/>
      <c r="M775" s="8"/>
      <c r="N775" s="7"/>
      <c r="O775" s="7"/>
      <c r="P775" s="9"/>
      <c r="Q775" s="7"/>
      <c r="R775" s="9">
        <f>'3_Defaults'!$D$44</f>
        <v>0</v>
      </c>
      <c r="S775" s="9"/>
      <c r="T775" s="10"/>
      <c r="U775" s="7">
        <f>'3_Defaults'!$D$40</f>
        <v>0</v>
      </c>
      <c r="V775" s="7">
        <f>'3_Defaults'!$D$41</f>
        <v>0</v>
      </c>
      <c r="W775" s="8">
        <f>'3_Defaults'!$D$42</f>
        <v>0</v>
      </c>
      <c r="X775" s="8">
        <f>'3_Defaults'!$D$43</f>
        <v>0</v>
      </c>
      <c r="Y775" s="7" t="str">
        <f>IF((OR('3_Defaults'!$F$25="Long Term Care Home",'3_Defaults'!$F$25="Retirement Home", '3_Defaults'!$F$25="Assisted Living Site")), '3_Defaults'!$E$25, "")</f>
        <v/>
      </c>
      <c r="Z775" s="7" t="str">
        <f>IFERROR(('3_Defaults'!$E$15),"")</f>
        <v/>
      </c>
    </row>
    <row r="776" spans="1:26" s="42" customFormat="1">
      <c r="A776" s="154"/>
      <c r="B776" s="155"/>
      <c r="C776" s="155"/>
      <c r="D776" s="156"/>
      <c r="E776" s="155"/>
      <c r="F776" s="8"/>
      <c r="G776" s="8"/>
      <c r="H776" s="8"/>
      <c r="I776" s="8"/>
      <c r="J776" s="8"/>
      <c r="K776" s="7">
        <f>'3_Defaults'!$D$45</f>
        <v>0</v>
      </c>
      <c r="L776" s="8"/>
      <c r="M776" s="8"/>
      <c r="N776" s="7"/>
      <c r="O776" s="7"/>
      <c r="P776" s="9"/>
      <c r="Q776" s="7"/>
      <c r="R776" s="9">
        <f>'3_Defaults'!$D$44</f>
        <v>0</v>
      </c>
      <c r="S776" s="9"/>
      <c r="T776" s="10"/>
      <c r="U776" s="7">
        <f>'3_Defaults'!$D$40</f>
        <v>0</v>
      </c>
      <c r="V776" s="7">
        <f>'3_Defaults'!$D$41</f>
        <v>0</v>
      </c>
      <c r="W776" s="8">
        <f>'3_Defaults'!$D$42</f>
        <v>0</v>
      </c>
      <c r="X776" s="8">
        <f>'3_Defaults'!$D$43</f>
        <v>0</v>
      </c>
      <c r="Y776" s="7" t="str">
        <f>IF((OR('3_Defaults'!$F$25="Long Term Care Home",'3_Defaults'!$F$25="Retirement Home", '3_Defaults'!$F$25="Assisted Living Site")), '3_Defaults'!$E$25, "")</f>
        <v/>
      </c>
      <c r="Z776" s="7" t="str">
        <f>IFERROR(('3_Defaults'!$E$15),"")</f>
        <v/>
      </c>
    </row>
    <row r="777" spans="1:26" s="42" customFormat="1">
      <c r="A777" s="154"/>
      <c r="B777" s="155"/>
      <c r="C777" s="155"/>
      <c r="D777" s="156"/>
      <c r="E777" s="155"/>
      <c r="F777" s="8"/>
      <c r="G777" s="8"/>
      <c r="H777" s="8"/>
      <c r="I777" s="8"/>
      <c r="J777" s="8"/>
      <c r="K777" s="7">
        <f>'3_Defaults'!$D$45</f>
        <v>0</v>
      </c>
      <c r="L777" s="8"/>
      <c r="M777" s="8"/>
      <c r="N777" s="7"/>
      <c r="O777" s="7"/>
      <c r="P777" s="9"/>
      <c r="Q777" s="7"/>
      <c r="R777" s="9">
        <f>'3_Defaults'!$D$44</f>
        <v>0</v>
      </c>
      <c r="S777" s="9"/>
      <c r="T777" s="10"/>
      <c r="U777" s="7">
        <f>'3_Defaults'!$D$40</f>
        <v>0</v>
      </c>
      <c r="V777" s="7">
        <f>'3_Defaults'!$D$41</f>
        <v>0</v>
      </c>
      <c r="W777" s="8">
        <f>'3_Defaults'!$D$42</f>
        <v>0</v>
      </c>
      <c r="X777" s="8">
        <f>'3_Defaults'!$D$43</f>
        <v>0</v>
      </c>
      <c r="Y777" s="7" t="str">
        <f>IF((OR('3_Defaults'!$F$25="Long Term Care Home",'3_Defaults'!$F$25="Retirement Home", '3_Defaults'!$F$25="Assisted Living Site")), '3_Defaults'!$E$25, "")</f>
        <v/>
      </c>
      <c r="Z777" s="7" t="str">
        <f>IFERROR(('3_Defaults'!$E$15),"")</f>
        <v/>
      </c>
    </row>
    <row r="778" spans="1:26" s="42" customFormat="1">
      <c r="A778" s="154"/>
      <c r="B778" s="155"/>
      <c r="C778" s="155"/>
      <c r="D778" s="156"/>
      <c r="E778" s="155"/>
      <c r="F778" s="8"/>
      <c r="G778" s="8"/>
      <c r="H778" s="8"/>
      <c r="I778" s="8"/>
      <c r="J778" s="8"/>
      <c r="K778" s="7">
        <f>'3_Defaults'!$D$45</f>
        <v>0</v>
      </c>
      <c r="L778" s="8"/>
      <c r="M778" s="8"/>
      <c r="N778" s="7"/>
      <c r="O778" s="7"/>
      <c r="P778" s="9"/>
      <c r="Q778" s="7"/>
      <c r="R778" s="9">
        <f>'3_Defaults'!$D$44</f>
        <v>0</v>
      </c>
      <c r="S778" s="9"/>
      <c r="T778" s="10"/>
      <c r="U778" s="7">
        <f>'3_Defaults'!$D$40</f>
        <v>0</v>
      </c>
      <c r="V778" s="7">
        <f>'3_Defaults'!$D$41</f>
        <v>0</v>
      </c>
      <c r="W778" s="8">
        <f>'3_Defaults'!$D$42</f>
        <v>0</v>
      </c>
      <c r="X778" s="8">
        <f>'3_Defaults'!$D$43</f>
        <v>0</v>
      </c>
      <c r="Y778" s="7" t="str">
        <f>IF((OR('3_Defaults'!$F$25="Long Term Care Home",'3_Defaults'!$F$25="Retirement Home", '3_Defaults'!$F$25="Assisted Living Site")), '3_Defaults'!$E$25, "")</f>
        <v/>
      </c>
      <c r="Z778" s="7" t="str">
        <f>IFERROR(('3_Defaults'!$E$15),"")</f>
        <v/>
      </c>
    </row>
    <row r="779" spans="1:26" s="42" customFormat="1">
      <c r="A779" s="154"/>
      <c r="B779" s="155"/>
      <c r="C779" s="155"/>
      <c r="D779" s="156"/>
      <c r="E779" s="155"/>
      <c r="F779" s="8"/>
      <c r="G779" s="8"/>
      <c r="H779" s="8"/>
      <c r="I779" s="8"/>
      <c r="J779" s="8"/>
      <c r="K779" s="7">
        <f>'3_Defaults'!$D$45</f>
        <v>0</v>
      </c>
      <c r="L779" s="8"/>
      <c r="M779" s="8"/>
      <c r="N779" s="7"/>
      <c r="O779" s="7"/>
      <c r="P779" s="9"/>
      <c r="Q779" s="7"/>
      <c r="R779" s="9">
        <f>'3_Defaults'!$D$44</f>
        <v>0</v>
      </c>
      <c r="S779" s="9"/>
      <c r="T779" s="10"/>
      <c r="U779" s="7">
        <f>'3_Defaults'!$D$40</f>
        <v>0</v>
      </c>
      <c r="V779" s="7">
        <f>'3_Defaults'!$D$41</f>
        <v>0</v>
      </c>
      <c r="W779" s="8">
        <f>'3_Defaults'!$D$42</f>
        <v>0</v>
      </c>
      <c r="X779" s="8">
        <f>'3_Defaults'!$D$43</f>
        <v>0</v>
      </c>
      <c r="Y779" s="7" t="str">
        <f>IF((OR('3_Defaults'!$F$25="Long Term Care Home",'3_Defaults'!$F$25="Retirement Home", '3_Defaults'!$F$25="Assisted Living Site")), '3_Defaults'!$E$25, "")</f>
        <v/>
      </c>
      <c r="Z779" s="7" t="str">
        <f>IFERROR(('3_Defaults'!$E$15),"")</f>
        <v/>
      </c>
    </row>
    <row r="780" spans="1:26" s="42" customFormat="1">
      <c r="A780" s="154"/>
      <c r="B780" s="155"/>
      <c r="C780" s="155"/>
      <c r="D780" s="156"/>
      <c r="E780" s="155"/>
      <c r="F780" s="8"/>
      <c r="G780" s="8"/>
      <c r="H780" s="8"/>
      <c r="I780" s="8"/>
      <c r="J780" s="8"/>
      <c r="K780" s="7">
        <f>'3_Defaults'!$D$45</f>
        <v>0</v>
      </c>
      <c r="L780" s="8"/>
      <c r="M780" s="8"/>
      <c r="N780" s="7"/>
      <c r="O780" s="7"/>
      <c r="P780" s="9"/>
      <c r="Q780" s="7"/>
      <c r="R780" s="9">
        <f>'3_Defaults'!$D$44</f>
        <v>0</v>
      </c>
      <c r="S780" s="9"/>
      <c r="T780" s="10"/>
      <c r="U780" s="7">
        <f>'3_Defaults'!$D$40</f>
        <v>0</v>
      </c>
      <c r="V780" s="7">
        <f>'3_Defaults'!$D$41</f>
        <v>0</v>
      </c>
      <c r="W780" s="8">
        <f>'3_Defaults'!$D$42</f>
        <v>0</v>
      </c>
      <c r="X780" s="8">
        <f>'3_Defaults'!$D$43</f>
        <v>0</v>
      </c>
      <c r="Y780" s="7" t="str">
        <f>IF((OR('3_Defaults'!$F$25="Long Term Care Home",'3_Defaults'!$F$25="Retirement Home", '3_Defaults'!$F$25="Assisted Living Site")), '3_Defaults'!$E$25, "")</f>
        <v/>
      </c>
      <c r="Z780" s="7" t="str">
        <f>IFERROR(('3_Defaults'!$E$15),"")</f>
        <v/>
      </c>
    </row>
    <row r="781" spans="1:26" s="42" customFormat="1">
      <c r="A781" s="154"/>
      <c r="B781" s="155"/>
      <c r="C781" s="155"/>
      <c r="D781" s="156"/>
      <c r="E781" s="155"/>
      <c r="F781" s="8"/>
      <c r="G781" s="8"/>
      <c r="H781" s="8"/>
      <c r="I781" s="8"/>
      <c r="J781" s="8"/>
      <c r="K781" s="7">
        <f>'3_Defaults'!$D$45</f>
        <v>0</v>
      </c>
      <c r="L781" s="8"/>
      <c r="M781" s="8"/>
      <c r="N781" s="7"/>
      <c r="O781" s="7"/>
      <c r="P781" s="9"/>
      <c r="Q781" s="7"/>
      <c r="R781" s="9">
        <f>'3_Defaults'!$D$44</f>
        <v>0</v>
      </c>
      <c r="S781" s="9"/>
      <c r="T781" s="10"/>
      <c r="U781" s="7">
        <f>'3_Defaults'!$D$40</f>
        <v>0</v>
      </c>
      <c r="V781" s="7">
        <f>'3_Defaults'!$D$41</f>
        <v>0</v>
      </c>
      <c r="W781" s="8">
        <f>'3_Defaults'!$D$42</f>
        <v>0</v>
      </c>
      <c r="X781" s="8">
        <f>'3_Defaults'!$D$43</f>
        <v>0</v>
      </c>
      <c r="Y781" s="7" t="str">
        <f>IF((OR('3_Defaults'!$F$25="Long Term Care Home",'3_Defaults'!$F$25="Retirement Home", '3_Defaults'!$F$25="Assisted Living Site")), '3_Defaults'!$E$25, "")</f>
        <v/>
      </c>
      <c r="Z781" s="7" t="str">
        <f>IFERROR(('3_Defaults'!$E$15),"")</f>
        <v/>
      </c>
    </row>
    <row r="782" spans="1:26" s="42" customFormat="1">
      <c r="A782" s="154"/>
      <c r="B782" s="155"/>
      <c r="C782" s="155"/>
      <c r="D782" s="156"/>
      <c r="E782" s="155"/>
      <c r="F782" s="8"/>
      <c r="G782" s="8"/>
      <c r="H782" s="8"/>
      <c r="I782" s="8"/>
      <c r="J782" s="8"/>
      <c r="K782" s="7">
        <f>'3_Defaults'!$D$45</f>
        <v>0</v>
      </c>
      <c r="L782" s="8"/>
      <c r="M782" s="8"/>
      <c r="N782" s="7"/>
      <c r="O782" s="7"/>
      <c r="P782" s="9"/>
      <c r="Q782" s="7"/>
      <c r="R782" s="9">
        <f>'3_Defaults'!$D$44</f>
        <v>0</v>
      </c>
      <c r="S782" s="9"/>
      <c r="T782" s="10"/>
      <c r="U782" s="7">
        <f>'3_Defaults'!$D$40</f>
        <v>0</v>
      </c>
      <c r="V782" s="7">
        <f>'3_Defaults'!$D$41</f>
        <v>0</v>
      </c>
      <c r="W782" s="8">
        <f>'3_Defaults'!$D$42</f>
        <v>0</v>
      </c>
      <c r="X782" s="8">
        <f>'3_Defaults'!$D$43</f>
        <v>0</v>
      </c>
      <c r="Y782" s="7" t="str">
        <f>IF((OR('3_Defaults'!$F$25="Long Term Care Home",'3_Defaults'!$F$25="Retirement Home", '3_Defaults'!$F$25="Assisted Living Site")), '3_Defaults'!$E$25, "")</f>
        <v/>
      </c>
      <c r="Z782" s="7" t="str">
        <f>IFERROR(('3_Defaults'!$E$15),"")</f>
        <v/>
      </c>
    </row>
    <row r="783" spans="1:26" s="42" customFormat="1">
      <c r="A783" s="154"/>
      <c r="B783" s="155"/>
      <c r="C783" s="155"/>
      <c r="D783" s="156"/>
      <c r="E783" s="155"/>
      <c r="F783" s="8"/>
      <c r="G783" s="8"/>
      <c r="H783" s="8"/>
      <c r="I783" s="8"/>
      <c r="J783" s="8"/>
      <c r="K783" s="7">
        <f>'3_Defaults'!$D$45</f>
        <v>0</v>
      </c>
      <c r="L783" s="8"/>
      <c r="M783" s="8"/>
      <c r="N783" s="7"/>
      <c r="O783" s="7"/>
      <c r="P783" s="9"/>
      <c r="Q783" s="7"/>
      <c r="R783" s="9">
        <f>'3_Defaults'!$D$44</f>
        <v>0</v>
      </c>
      <c r="S783" s="9"/>
      <c r="T783" s="10"/>
      <c r="U783" s="7">
        <f>'3_Defaults'!$D$40</f>
        <v>0</v>
      </c>
      <c r="V783" s="7">
        <f>'3_Defaults'!$D$41</f>
        <v>0</v>
      </c>
      <c r="W783" s="8">
        <f>'3_Defaults'!$D$42</f>
        <v>0</v>
      </c>
      <c r="X783" s="8">
        <f>'3_Defaults'!$D$43</f>
        <v>0</v>
      </c>
      <c r="Y783" s="7" t="str">
        <f>IF((OR('3_Defaults'!$F$25="Long Term Care Home",'3_Defaults'!$F$25="Retirement Home", '3_Defaults'!$F$25="Assisted Living Site")), '3_Defaults'!$E$25, "")</f>
        <v/>
      </c>
      <c r="Z783" s="7" t="str">
        <f>IFERROR(('3_Defaults'!$E$15),"")</f>
        <v/>
      </c>
    </row>
    <row r="784" spans="1:26" s="42" customFormat="1">
      <c r="A784" s="154"/>
      <c r="B784" s="155"/>
      <c r="C784" s="155"/>
      <c r="D784" s="156"/>
      <c r="E784" s="155"/>
      <c r="F784" s="8"/>
      <c r="G784" s="8"/>
      <c r="H784" s="8"/>
      <c r="I784" s="8"/>
      <c r="J784" s="8"/>
      <c r="K784" s="7">
        <f>'3_Defaults'!$D$45</f>
        <v>0</v>
      </c>
      <c r="L784" s="8"/>
      <c r="M784" s="8"/>
      <c r="N784" s="7"/>
      <c r="O784" s="7"/>
      <c r="P784" s="9"/>
      <c r="Q784" s="7"/>
      <c r="R784" s="9">
        <f>'3_Defaults'!$D$44</f>
        <v>0</v>
      </c>
      <c r="S784" s="9"/>
      <c r="T784" s="10"/>
      <c r="U784" s="7">
        <f>'3_Defaults'!$D$40</f>
        <v>0</v>
      </c>
      <c r="V784" s="7">
        <f>'3_Defaults'!$D$41</f>
        <v>0</v>
      </c>
      <c r="W784" s="8">
        <f>'3_Defaults'!$D$42</f>
        <v>0</v>
      </c>
      <c r="X784" s="8">
        <f>'3_Defaults'!$D$43</f>
        <v>0</v>
      </c>
      <c r="Y784" s="7" t="str">
        <f>IF((OR('3_Defaults'!$F$25="Long Term Care Home",'3_Defaults'!$F$25="Retirement Home", '3_Defaults'!$F$25="Assisted Living Site")), '3_Defaults'!$E$25, "")</f>
        <v/>
      </c>
      <c r="Z784" s="7" t="str">
        <f>IFERROR(('3_Defaults'!$E$15),"")</f>
        <v/>
      </c>
    </row>
    <row r="785" spans="1:26" s="42" customFormat="1">
      <c r="A785" s="154"/>
      <c r="B785" s="155"/>
      <c r="C785" s="155"/>
      <c r="D785" s="156"/>
      <c r="E785" s="155"/>
      <c r="F785" s="8"/>
      <c r="G785" s="8"/>
      <c r="H785" s="8"/>
      <c r="I785" s="8"/>
      <c r="J785" s="8"/>
      <c r="K785" s="7">
        <f>'3_Defaults'!$D$45</f>
        <v>0</v>
      </c>
      <c r="L785" s="8"/>
      <c r="M785" s="8"/>
      <c r="N785" s="7"/>
      <c r="O785" s="7"/>
      <c r="P785" s="9"/>
      <c r="Q785" s="7"/>
      <c r="R785" s="9">
        <f>'3_Defaults'!$D$44</f>
        <v>0</v>
      </c>
      <c r="S785" s="9"/>
      <c r="T785" s="10"/>
      <c r="U785" s="7">
        <f>'3_Defaults'!$D$40</f>
        <v>0</v>
      </c>
      <c r="V785" s="7">
        <f>'3_Defaults'!$D$41</f>
        <v>0</v>
      </c>
      <c r="W785" s="8">
        <f>'3_Defaults'!$D$42</f>
        <v>0</v>
      </c>
      <c r="X785" s="8">
        <f>'3_Defaults'!$D$43</f>
        <v>0</v>
      </c>
      <c r="Y785" s="7" t="str">
        <f>IF((OR('3_Defaults'!$F$25="Long Term Care Home",'3_Defaults'!$F$25="Retirement Home", '3_Defaults'!$F$25="Assisted Living Site")), '3_Defaults'!$E$25, "")</f>
        <v/>
      </c>
      <c r="Z785" s="7" t="str">
        <f>IFERROR(('3_Defaults'!$E$15),"")</f>
        <v/>
      </c>
    </row>
    <row r="786" spans="1:26" s="42" customFormat="1">
      <c r="A786" s="154"/>
      <c r="B786" s="155"/>
      <c r="C786" s="155"/>
      <c r="D786" s="156"/>
      <c r="E786" s="155"/>
      <c r="F786" s="8"/>
      <c r="G786" s="8"/>
      <c r="H786" s="8"/>
      <c r="I786" s="8"/>
      <c r="J786" s="8"/>
      <c r="K786" s="7">
        <f>'3_Defaults'!$D$45</f>
        <v>0</v>
      </c>
      <c r="L786" s="8"/>
      <c r="M786" s="8"/>
      <c r="N786" s="7"/>
      <c r="O786" s="7"/>
      <c r="P786" s="9"/>
      <c r="Q786" s="7"/>
      <c r="R786" s="9">
        <f>'3_Defaults'!$D$44</f>
        <v>0</v>
      </c>
      <c r="S786" s="9"/>
      <c r="T786" s="10"/>
      <c r="U786" s="7">
        <f>'3_Defaults'!$D$40</f>
        <v>0</v>
      </c>
      <c r="V786" s="7">
        <f>'3_Defaults'!$D$41</f>
        <v>0</v>
      </c>
      <c r="W786" s="8">
        <f>'3_Defaults'!$D$42</f>
        <v>0</v>
      </c>
      <c r="X786" s="8">
        <f>'3_Defaults'!$D$43</f>
        <v>0</v>
      </c>
      <c r="Y786" s="7" t="str">
        <f>IF((OR('3_Defaults'!$F$25="Long Term Care Home",'3_Defaults'!$F$25="Retirement Home", '3_Defaults'!$F$25="Assisted Living Site")), '3_Defaults'!$E$25, "")</f>
        <v/>
      </c>
      <c r="Z786" s="7" t="str">
        <f>IFERROR(('3_Defaults'!$E$15),"")</f>
        <v/>
      </c>
    </row>
    <row r="787" spans="1:26" s="42" customFormat="1">
      <c r="A787" s="154"/>
      <c r="B787" s="155"/>
      <c r="C787" s="155"/>
      <c r="D787" s="156"/>
      <c r="E787" s="155"/>
      <c r="F787" s="8"/>
      <c r="G787" s="8"/>
      <c r="H787" s="8"/>
      <c r="I787" s="8"/>
      <c r="J787" s="8"/>
      <c r="K787" s="7">
        <f>'3_Defaults'!$D$45</f>
        <v>0</v>
      </c>
      <c r="L787" s="8"/>
      <c r="M787" s="8"/>
      <c r="N787" s="7"/>
      <c r="O787" s="7"/>
      <c r="P787" s="9"/>
      <c r="Q787" s="7"/>
      <c r="R787" s="9">
        <f>'3_Defaults'!$D$44</f>
        <v>0</v>
      </c>
      <c r="S787" s="9"/>
      <c r="T787" s="10"/>
      <c r="U787" s="7">
        <f>'3_Defaults'!$D$40</f>
        <v>0</v>
      </c>
      <c r="V787" s="7">
        <f>'3_Defaults'!$D$41</f>
        <v>0</v>
      </c>
      <c r="W787" s="8">
        <f>'3_Defaults'!$D$42</f>
        <v>0</v>
      </c>
      <c r="X787" s="8">
        <f>'3_Defaults'!$D$43</f>
        <v>0</v>
      </c>
      <c r="Y787" s="7" t="str">
        <f>IF((OR('3_Defaults'!$F$25="Long Term Care Home",'3_Defaults'!$F$25="Retirement Home", '3_Defaults'!$F$25="Assisted Living Site")), '3_Defaults'!$E$25, "")</f>
        <v/>
      </c>
      <c r="Z787" s="7" t="str">
        <f>IFERROR(('3_Defaults'!$E$15),"")</f>
        <v/>
      </c>
    </row>
    <row r="788" spans="1:26" s="42" customFormat="1">
      <c r="A788" s="154"/>
      <c r="B788" s="155"/>
      <c r="C788" s="155"/>
      <c r="D788" s="156"/>
      <c r="E788" s="155"/>
      <c r="F788" s="8"/>
      <c r="G788" s="8"/>
      <c r="H788" s="8"/>
      <c r="I788" s="8"/>
      <c r="J788" s="8"/>
      <c r="K788" s="7">
        <f>'3_Defaults'!$D$45</f>
        <v>0</v>
      </c>
      <c r="L788" s="8"/>
      <c r="M788" s="8"/>
      <c r="N788" s="7"/>
      <c r="O788" s="7"/>
      <c r="P788" s="9"/>
      <c r="Q788" s="7"/>
      <c r="R788" s="9">
        <f>'3_Defaults'!$D$44</f>
        <v>0</v>
      </c>
      <c r="S788" s="9"/>
      <c r="T788" s="10"/>
      <c r="U788" s="7">
        <f>'3_Defaults'!$D$40</f>
        <v>0</v>
      </c>
      <c r="V788" s="7">
        <f>'3_Defaults'!$D$41</f>
        <v>0</v>
      </c>
      <c r="W788" s="8">
        <f>'3_Defaults'!$D$42</f>
        <v>0</v>
      </c>
      <c r="X788" s="8">
        <f>'3_Defaults'!$D$43</f>
        <v>0</v>
      </c>
      <c r="Y788" s="7" t="str">
        <f>IF((OR('3_Defaults'!$F$25="Long Term Care Home",'3_Defaults'!$F$25="Retirement Home", '3_Defaults'!$F$25="Assisted Living Site")), '3_Defaults'!$E$25, "")</f>
        <v/>
      </c>
      <c r="Z788" s="7" t="str">
        <f>IFERROR(('3_Defaults'!$E$15),"")</f>
        <v/>
      </c>
    </row>
    <row r="789" spans="1:26" s="42" customFormat="1">
      <c r="A789" s="154"/>
      <c r="B789" s="155"/>
      <c r="C789" s="155"/>
      <c r="D789" s="156"/>
      <c r="E789" s="155"/>
      <c r="F789" s="8"/>
      <c r="G789" s="8"/>
      <c r="H789" s="8"/>
      <c r="I789" s="8"/>
      <c r="J789" s="8"/>
      <c r="K789" s="7">
        <f>'3_Defaults'!$D$45</f>
        <v>0</v>
      </c>
      <c r="L789" s="8"/>
      <c r="M789" s="8"/>
      <c r="N789" s="7"/>
      <c r="O789" s="7"/>
      <c r="P789" s="9"/>
      <c r="Q789" s="7"/>
      <c r="R789" s="9">
        <f>'3_Defaults'!$D$44</f>
        <v>0</v>
      </c>
      <c r="S789" s="9"/>
      <c r="T789" s="10"/>
      <c r="U789" s="7">
        <f>'3_Defaults'!$D$40</f>
        <v>0</v>
      </c>
      <c r="V789" s="7">
        <f>'3_Defaults'!$D$41</f>
        <v>0</v>
      </c>
      <c r="W789" s="8">
        <f>'3_Defaults'!$D$42</f>
        <v>0</v>
      </c>
      <c r="X789" s="8">
        <f>'3_Defaults'!$D$43</f>
        <v>0</v>
      </c>
      <c r="Y789" s="7" t="str">
        <f>IF((OR('3_Defaults'!$F$25="Long Term Care Home",'3_Defaults'!$F$25="Retirement Home", '3_Defaults'!$F$25="Assisted Living Site")), '3_Defaults'!$E$25, "")</f>
        <v/>
      </c>
      <c r="Z789" s="7" t="str">
        <f>IFERROR(('3_Defaults'!$E$15),"")</f>
        <v/>
      </c>
    </row>
    <row r="790" spans="1:26" s="42" customFormat="1">
      <c r="A790" s="154"/>
      <c r="B790" s="155"/>
      <c r="C790" s="155"/>
      <c r="D790" s="156"/>
      <c r="E790" s="155"/>
      <c r="F790" s="8"/>
      <c r="G790" s="8"/>
      <c r="H790" s="8"/>
      <c r="I790" s="8"/>
      <c r="J790" s="8"/>
      <c r="K790" s="7">
        <f>'3_Defaults'!$D$45</f>
        <v>0</v>
      </c>
      <c r="L790" s="8"/>
      <c r="M790" s="8"/>
      <c r="N790" s="7"/>
      <c r="O790" s="7"/>
      <c r="P790" s="9"/>
      <c r="Q790" s="7"/>
      <c r="R790" s="9">
        <f>'3_Defaults'!$D$44</f>
        <v>0</v>
      </c>
      <c r="S790" s="9"/>
      <c r="T790" s="10"/>
      <c r="U790" s="7">
        <f>'3_Defaults'!$D$40</f>
        <v>0</v>
      </c>
      <c r="V790" s="7">
        <f>'3_Defaults'!$D$41</f>
        <v>0</v>
      </c>
      <c r="W790" s="8">
        <f>'3_Defaults'!$D$42</f>
        <v>0</v>
      </c>
      <c r="X790" s="8">
        <f>'3_Defaults'!$D$43</f>
        <v>0</v>
      </c>
      <c r="Y790" s="7" t="str">
        <f>IF((OR('3_Defaults'!$F$25="Long Term Care Home",'3_Defaults'!$F$25="Retirement Home", '3_Defaults'!$F$25="Assisted Living Site")), '3_Defaults'!$E$25, "")</f>
        <v/>
      </c>
      <c r="Z790" s="7" t="str">
        <f>IFERROR(('3_Defaults'!$E$15),"")</f>
        <v/>
      </c>
    </row>
    <row r="791" spans="1:26" s="42" customFormat="1">
      <c r="A791" s="154"/>
      <c r="B791" s="155"/>
      <c r="C791" s="155"/>
      <c r="D791" s="156"/>
      <c r="E791" s="155"/>
      <c r="F791" s="8"/>
      <c r="G791" s="8"/>
      <c r="H791" s="8"/>
      <c r="I791" s="8"/>
      <c r="J791" s="8"/>
      <c r="K791" s="7">
        <f>'3_Defaults'!$D$45</f>
        <v>0</v>
      </c>
      <c r="L791" s="8"/>
      <c r="M791" s="8"/>
      <c r="N791" s="7"/>
      <c r="O791" s="7"/>
      <c r="P791" s="9"/>
      <c r="Q791" s="7"/>
      <c r="R791" s="9">
        <f>'3_Defaults'!$D$44</f>
        <v>0</v>
      </c>
      <c r="S791" s="9"/>
      <c r="T791" s="10"/>
      <c r="U791" s="7">
        <f>'3_Defaults'!$D$40</f>
        <v>0</v>
      </c>
      <c r="V791" s="7">
        <f>'3_Defaults'!$D$41</f>
        <v>0</v>
      </c>
      <c r="W791" s="8">
        <f>'3_Defaults'!$D$42</f>
        <v>0</v>
      </c>
      <c r="X791" s="8">
        <f>'3_Defaults'!$D$43</f>
        <v>0</v>
      </c>
      <c r="Y791" s="7" t="str">
        <f>IF((OR('3_Defaults'!$F$25="Long Term Care Home",'3_Defaults'!$F$25="Retirement Home", '3_Defaults'!$F$25="Assisted Living Site")), '3_Defaults'!$E$25, "")</f>
        <v/>
      </c>
      <c r="Z791" s="7" t="str">
        <f>IFERROR(('3_Defaults'!$E$15),"")</f>
        <v/>
      </c>
    </row>
    <row r="792" spans="1:26" s="42" customFormat="1">
      <c r="A792" s="154"/>
      <c r="B792" s="155"/>
      <c r="C792" s="155"/>
      <c r="D792" s="156"/>
      <c r="E792" s="155"/>
      <c r="F792" s="8"/>
      <c r="G792" s="8"/>
      <c r="H792" s="8"/>
      <c r="I792" s="8"/>
      <c r="J792" s="8"/>
      <c r="K792" s="7">
        <f>'3_Defaults'!$D$45</f>
        <v>0</v>
      </c>
      <c r="L792" s="8"/>
      <c r="M792" s="8"/>
      <c r="N792" s="7"/>
      <c r="O792" s="7"/>
      <c r="P792" s="9"/>
      <c r="Q792" s="7"/>
      <c r="R792" s="9">
        <f>'3_Defaults'!$D$44</f>
        <v>0</v>
      </c>
      <c r="S792" s="9"/>
      <c r="T792" s="10"/>
      <c r="U792" s="7">
        <f>'3_Defaults'!$D$40</f>
        <v>0</v>
      </c>
      <c r="V792" s="7">
        <f>'3_Defaults'!$D$41</f>
        <v>0</v>
      </c>
      <c r="W792" s="8">
        <f>'3_Defaults'!$D$42</f>
        <v>0</v>
      </c>
      <c r="X792" s="8">
        <f>'3_Defaults'!$D$43</f>
        <v>0</v>
      </c>
      <c r="Y792" s="7" t="str">
        <f>IF((OR('3_Defaults'!$F$25="Long Term Care Home",'3_Defaults'!$F$25="Retirement Home", '3_Defaults'!$F$25="Assisted Living Site")), '3_Defaults'!$E$25, "")</f>
        <v/>
      </c>
      <c r="Z792" s="7" t="str">
        <f>IFERROR(('3_Defaults'!$E$15),"")</f>
        <v/>
      </c>
    </row>
    <row r="793" spans="1:26" s="42" customFormat="1">
      <c r="A793" s="154"/>
      <c r="B793" s="155"/>
      <c r="C793" s="155"/>
      <c r="D793" s="156"/>
      <c r="E793" s="155"/>
      <c r="F793" s="8"/>
      <c r="G793" s="8"/>
      <c r="H793" s="8"/>
      <c r="I793" s="8"/>
      <c r="J793" s="8"/>
      <c r="K793" s="7">
        <f>'3_Defaults'!$D$45</f>
        <v>0</v>
      </c>
      <c r="L793" s="8"/>
      <c r="M793" s="8"/>
      <c r="N793" s="7"/>
      <c r="O793" s="7"/>
      <c r="P793" s="9"/>
      <c r="Q793" s="7"/>
      <c r="R793" s="9">
        <f>'3_Defaults'!$D$44</f>
        <v>0</v>
      </c>
      <c r="S793" s="9"/>
      <c r="T793" s="10"/>
      <c r="U793" s="7">
        <f>'3_Defaults'!$D$40</f>
        <v>0</v>
      </c>
      <c r="V793" s="7">
        <f>'3_Defaults'!$D$41</f>
        <v>0</v>
      </c>
      <c r="W793" s="8">
        <f>'3_Defaults'!$D$42</f>
        <v>0</v>
      </c>
      <c r="X793" s="8">
        <f>'3_Defaults'!$D$43</f>
        <v>0</v>
      </c>
      <c r="Y793" s="7" t="str">
        <f>IF((OR('3_Defaults'!$F$25="Long Term Care Home",'3_Defaults'!$F$25="Retirement Home", '3_Defaults'!$F$25="Assisted Living Site")), '3_Defaults'!$E$25, "")</f>
        <v/>
      </c>
      <c r="Z793" s="7" t="str">
        <f>IFERROR(('3_Defaults'!$E$15),"")</f>
        <v/>
      </c>
    </row>
    <row r="794" spans="1:26" s="42" customFormat="1">
      <c r="A794" s="154"/>
      <c r="B794" s="155"/>
      <c r="C794" s="155"/>
      <c r="D794" s="156"/>
      <c r="E794" s="155"/>
      <c r="F794" s="8"/>
      <c r="G794" s="8"/>
      <c r="H794" s="8"/>
      <c r="I794" s="8"/>
      <c r="J794" s="8"/>
      <c r="K794" s="7">
        <f>'3_Defaults'!$D$45</f>
        <v>0</v>
      </c>
      <c r="L794" s="8"/>
      <c r="M794" s="8"/>
      <c r="N794" s="7"/>
      <c r="O794" s="7"/>
      <c r="P794" s="9"/>
      <c r="Q794" s="7"/>
      <c r="R794" s="9">
        <f>'3_Defaults'!$D$44</f>
        <v>0</v>
      </c>
      <c r="S794" s="9"/>
      <c r="T794" s="10"/>
      <c r="U794" s="7">
        <f>'3_Defaults'!$D$40</f>
        <v>0</v>
      </c>
      <c r="V794" s="7">
        <f>'3_Defaults'!$D$41</f>
        <v>0</v>
      </c>
      <c r="W794" s="8">
        <f>'3_Defaults'!$D$42</f>
        <v>0</v>
      </c>
      <c r="X794" s="8">
        <f>'3_Defaults'!$D$43</f>
        <v>0</v>
      </c>
      <c r="Y794" s="7" t="str">
        <f>IF((OR('3_Defaults'!$F$25="Long Term Care Home",'3_Defaults'!$F$25="Retirement Home", '3_Defaults'!$F$25="Assisted Living Site")), '3_Defaults'!$E$25, "")</f>
        <v/>
      </c>
      <c r="Z794" s="7" t="str">
        <f>IFERROR(('3_Defaults'!$E$15),"")</f>
        <v/>
      </c>
    </row>
    <row r="795" spans="1:26" s="42" customFormat="1">
      <c r="A795" s="154"/>
      <c r="B795" s="155"/>
      <c r="C795" s="155"/>
      <c r="D795" s="156"/>
      <c r="E795" s="155"/>
      <c r="F795" s="8"/>
      <c r="G795" s="8"/>
      <c r="H795" s="8"/>
      <c r="I795" s="8"/>
      <c r="J795" s="8"/>
      <c r="K795" s="7">
        <f>'3_Defaults'!$D$45</f>
        <v>0</v>
      </c>
      <c r="L795" s="8"/>
      <c r="M795" s="8"/>
      <c r="N795" s="7"/>
      <c r="O795" s="7"/>
      <c r="P795" s="9"/>
      <c r="Q795" s="7"/>
      <c r="R795" s="9">
        <f>'3_Defaults'!$D$44</f>
        <v>0</v>
      </c>
      <c r="S795" s="9"/>
      <c r="T795" s="10"/>
      <c r="U795" s="7">
        <f>'3_Defaults'!$D$40</f>
        <v>0</v>
      </c>
      <c r="V795" s="7">
        <f>'3_Defaults'!$D$41</f>
        <v>0</v>
      </c>
      <c r="W795" s="8">
        <f>'3_Defaults'!$D$42</f>
        <v>0</v>
      </c>
      <c r="X795" s="8">
        <f>'3_Defaults'!$D$43</f>
        <v>0</v>
      </c>
      <c r="Y795" s="7" t="str">
        <f>IF((OR('3_Defaults'!$F$25="Long Term Care Home",'3_Defaults'!$F$25="Retirement Home", '3_Defaults'!$F$25="Assisted Living Site")), '3_Defaults'!$E$25, "")</f>
        <v/>
      </c>
      <c r="Z795" s="7" t="str">
        <f>IFERROR(('3_Defaults'!$E$15),"")</f>
        <v/>
      </c>
    </row>
    <row r="796" spans="1:26" s="42" customFormat="1">
      <c r="A796" s="154"/>
      <c r="B796" s="155"/>
      <c r="C796" s="155"/>
      <c r="D796" s="156"/>
      <c r="E796" s="155"/>
      <c r="F796" s="8"/>
      <c r="G796" s="8"/>
      <c r="H796" s="8"/>
      <c r="I796" s="8"/>
      <c r="J796" s="8"/>
      <c r="K796" s="7">
        <f>'3_Defaults'!$D$45</f>
        <v>0</v>
      </c>
      <c r="L796" s="8"/>
      <c r="M796" s="8"/>
      <c r="N796" s="7"/>
      <c r="O796" s="7"/>
      <c r="P796" s="9"/>
      <c r="Q796" s="7"/>
      <c r="R796" s="9">
        <f>'3_Defaults'!$D$44</f>
        <v>0</v>
      </c>
      <c r="S796" s="9"/>
      <c r="T796" s="10"/>
      <c r="U796" s="7">
        <f>'3_Defaults'!$D$40</f>
        <v>0</v>
      </c>
      <c r="V796" s="7">
        <f>'3_Defaults'!$D$41</f>
        <v>0</v>
      </c>
      <c r="W796" s="8">
        <f>'3_Defaults'!$D$42</f>
        <v>0</v>
      </c>
      <c r="X796" s="8">
        <f>'3_Defaults'!$D$43</f>
        <v>0</v>
      </c>
      <c r="Y796" s="7" t="str">
        <f>IF((OR('3_Defaults'!$F$25="Long Term Care Home",'3_Defaults'!$F$25="Retirement Home", '3_Defaults'!$F$25="Assisted Living Site")), '3_Defaults'!$E$25, "")</f>
        <v/>
      </c>
      <c r="Z796" s="7" t="str">
        <f>IFERROR(('3_Defaults'!$E$15),"")</f>
        <v/>
      </c>
    </row>
    <row r="797" spans="1:26" s="42" customFormat="1">
      <c r="A797" s="154"/>
      <c r="B797" s="155"/>
      <c r="C797" s="155"/>
      <c r="D797" s="156"/>
      <c r="E797" s="155"/>
      <c r="F797" s="8"/>
      <c r="G797" s="8"/>
      <c r="H797" s="8"/>
      <c r="I797" s="8"/>
      <c r="J797" s="8"/>
      <c r="K797" s="7">
        <f>'3_Defaults'!$D$45</f>
        <v>0</v>
      </c>
      <c r="L797" s="8"/>
      <c r="M797" s="8"/>
      <c r="N797" s="7"/>
      <c r="O797" s="7"/>
      <c r="P797" s="9"/>
      <c r="Q797" s="7"/>
      <c r="R797" s="9">
        <f>'3_Defaults'!$D$44</f>
        <v>0</v>
      </c>
      <c r="S797" s="9"/>
      <c r="T797" s="10"/>
      <c r="U797" s="7">
        <f>'3_Defaults'!$D$40</f>
        <v>0</v>
      </c>
      <c r="V797" s="7">
        <f>'3_Defaults'!$D$41</f>
        <v>0</v>
      </c>
      <c r="W797" s="8">
        <f>'3_Defaults'!$D$42</f>
        <v>0</v>
      </c>
      <c r="X797" s="8">
        <f>'3_Defaults'!$D$43</f>
        <v>0</v>
      </c>
      <c r="Y797" s="7" t="str">
        <f>IF((OR('3_Defaults'!$F$25="Long Term Care Home",'3_Defaults'!$F$25="Retirement Home", '3_Defaults'!$F$25="Assisted Living Site")), '3_Defaults'!$E$25, "")</f>
        <v/>
      </c>
      <c r="Z797" s="7" t="str">
        <f>IFERROR(('3_Defaults'!$E$15),"")</f>
        <v/>
      </c>
    </row>
    <row r="798" spans="1:26" s="42" customFormat="1">
      <c r="A798" s="154"/>
      <c r="B798" s="155"/>
      <c r="C798" s="155"/>
      <c r="D798" s="156"/>
      <c r="E798" s="155"/>
      <c r="F798" s="8"/>
      <c r="G798" s="8"/>
      <c r="H798" s="8"/>
      <c r="I798" s="8"/>
      <c r="J798" s="8"/>
      <c r="K798" s="7">
        <f>'3_Defaults'!$D$45</f>
        <v>0</v>
      </c>
      <c r="L798" s="8"/>
      <c r="M798" s="8"/>
      <c r="N798" s="7"/>
      <c r="O798" s="7"/>
      <c r="P798" s="9"/>
      <c r="Q798" s="7"/>
      <c r="R798" s="9">
        <f>'3_Defaults'!$D$44</f>
        <v>0</v>
      </c>
      <c r="S798" s="9"/>
      <c r="T798" s="10"/>
      <c r="U798" s="7">
        <f>'3_Defaults'!$D$40</f>
        <v>0</v>
      </c>
      <c r="V798" s="7">
        <f>'3_Defaults'!$D$41</f>
        <v>0</v>
      </c>
      <c r="W798" s="8">
        <f>'3_Defaults'!$D$42</f>
        <v>0</v>
      </c>
      <c r="X798" s="8">
        <f>'3_Defaults'!$D$43</f>
        <v>0</v>
      </c>
      <c r="Y798" s="7" t="str">
        <f>IF((OR('3_Defaults'!$F$25="Long Term Care Home",'3_Defaults'!$F$25="Retirement Home", '3_Defaults'!$F$25="Assisted Living Site")), '3_Defaults'!$E$25, "")</f>
        <v/>
      </c>
      <c r="Z798" s="7" t="str">
        <f>IFERROR(('3_Defaults'!$E$15),"")</f>
        <v/>
      </c>
    </row>
    <row r="799" spans="1:26" s="42" customFormat="1">
      <c r="A799" s="154"/>
      <c r="B799" s="155"/>
      <c r="C799" s="155"/>
      <c r="D799" s="156"/>
      <c r="E799" s="155"/>
      <c r="F799" s="8"/>
      <c r="G799" s="8"/>
      <c r="H799" s="8"/>
      <c r="I799" s="8"/>
      <c r="J799" s="8"/>
      <c r="K799" s="7">
        <f>'3_Defaults'!$D$45</f>
        <v>0</v>
      </c>
      <c r="L799" s="8"/>
      <c r="M799" s="8"/>
      <c r="N799" s="7"/>
      <c r="O799" s="7"/>
      <c r="P799" s="9"/>
      <c r="Q799" s="7"/>
      <c r="R799" s="9">
        <f>'3_Defaults'!$D$44</f>
        <v>0</v>
      </c>
      <c r="S799" s="9"/>
      <c r="T799" s="10"/>
      <c r="U799" s="7">
        <f>'3_Defaults'!$D$40</f>
        <v>0</v>
      </c>
      <c r="V799" s="7">
        <f>'3_Defaults'!$D$41</f>
        <v>0</v>
      </c>
      <c r="W799" s="8">
        <f>'3_Defaults'!$D$42</f>
        <v>0</v>
      </c>
      <c r="X799" s="8">
        <f>'3_Defaults'!$D$43</f>
        <v>0</v>
      </c>
      <c r="Y799" s="7" t="str">
        <f>IF((OR('3_Defaults'!$F$25="Long Term Care Home",'3_Defaults'!$F$25="Retirement Home", '3_Defaults'!$F$25="Assisted Living Site")), '3_Defaults'!$E$25, "")</f>
        <v/>
      </c>
      <c r="Z799" s="7" t="str">
        <f>IFERROR(('3_Defaults'!$E$15),"")</f>
        <v/>
      </c>
    </row>
    <row r="800" spans="1:26" s="42" customFormat="1">
      <c r="A800" s="154"/>
      <c r="B800" s="155"/>
      <c r="C800" s="155"/>
      <c r="D800" s="156"/>
      <c r="E800" s="155"/>
      <c r="F800" s="8"/>
      <c r="G800" s="8"/>
      <c r="H800" s="8"/>
      <c r="I800" s="8"/>
      <c r="J800" s="8"/>
      <c r="K800" s="7">
        <f>'3_Defaults'!$D$45</f>
        <v>0</v>
      </c>
      <c r="L800" s="8"/>
      <c r="M800" s="8"/>
      <c r="N800" s="7"/>
      <c r="O800" s="7"/>
      <c r="P800" s="9"/>
      <c r="Q800" s="7"/>
      <c r="R800" s="9">
        <f>'3_Defaults'!$D$44</f>
        <v>0</v>
      </c>
      <c r="S800" s="9"/>
      <c r="T800" s="10"/>
      <c r="U800" s="7">
        <f>'3_Defaults'!$D$40</f>
        <v>0</v>
      </c>
      <c r="V800" s="7">
        <f>'3_Defaults'!$D$41</f>
        <v>0</v>
      </c>
      <c r="W800" s="8">
        <f>'3_Defaults'!$D$42</f>
        <v>0</v>
      </c>
      <c r="X800" s="8">
        <f>'3_Defaults'!$D$43</f>
        <v>0</v>
      </c>
      <c r="Y800" s="7" t="str">
        <f>IF((OR('3_Defaults'!$F$25="Long Term Care Home",'3_Defaults'!$F$25="Retirement Home", '3_Defaults'!$F$25="Assisted Living Site")), '3_Defaults'!$E$25, "")</f>
        <v/>
      </c>
      <c r="Z800" s="7" t="str">
        <f>IFERROR(('3_Defaults'!$E$15),"")</f>
        <v/>
      </c>
    </row>
    <row r="801" spans="1:26" s="42" customFormat="1">
      <c r="A801" s="154"/>
      <c r="B801" s="155"/>
      <c r="C801" s="155"/>
      <c r="D801" s="156"/>
      <c r="E801" s="155"/>
      <c r="F801" s="8"/>
      <c r="G801" s="8"/>
      <c r="H801" s="8"/>
      <c r="I801" s="8"/>
      <c r="J801" s="8"/>
      <c r="K801" s="7">
        <f>'3_Defaults'!$D$45</f>
        <v>0</v>
      </c>
      <c r="L801" s="8"/>
      <c r="M801" s="8"/>
      <c r="N801" s="7"/>
      <c r="O801" s="7"/>
      <c r="P801" s="9"/>
      <c r="Q801" s="7"/>
      <c r="R801" s="9">
        <f>'3_Defaults'!$D$44</f>
        <v>0</v>
      </c>
      <c r="S801" s="9"/>
      <c r="T801" s="10"/>
      <c r="U801" s="7">
        <f>'3_Defaults'!$D$40</f>
        <v>0</v>
      </c>
      <c r="V801" s="7">
        <f>'3_Defaults'!$D$41</f>
        <v>0</v>
      </c>
      <c r="W801" s="8">
        <f>'3_Defaults'!$D$42</f>
        <v>0</v>
      </c>
      <c r="X801" s="8">
        <f>'3_Defaults'!$D$43</f>
        <v>0</v>
      </c>
      <c r="Y801" s="7" t="str">
        <f>IF((OR('3_Defaults'!$F$25="Long Term Care Home",'3_Defaults'!$F$25="Retirement Home", '3_Defaults'!$F$25="Assisted Living Site")), '3_Defaults'!$E$25, "")</f>
        <v/>
      </c>
      <c r="Z801" s="7" t="str">
        <f>IFERROR(('3_Defaults'!$E$15),"")</f>
        <v/>
      </c>
    </row>
    <row r="802" spans="1:26" s="42" customFormat="1">
      <c r="A802" s="154"/>
      <c r="B802" s="155"/>
      <c r="C802" s="155"/>
      <c r="D802" s="156"/>
      <c r="E802" s="155"/>
      <c r="F802" s="8"/>
      <c r="G802" s="8"/>
      <c r="H802" s="8"/>
      <c r="I802" s="8"/>
      <c r="J802" s="8"/>
      <c r="K802" s="7">
        <f>'3_Defaults'!$D$45</f>
        <v>0</v>
      </c>
      <c r="L802" s="8"/>
      <c r="M802" s="8"/>
      <c r="N802" s="7"/>
      <c r="O802" s="7"/>
      <c r="P802" s="9"/>
      <c r="Q802" s="7"/>
      <c r="R802" s="9">
        <f>'3_Defaults'!$D$44</f>
        <v>0</v>
      </c>
      <c r="S802" s="9"/>
      <c r="T802" s="10"/>
      <c r="U802" s="7">
        <f>'3_Defaults'!$D$40</f>
        <v>0</v>
      </c>
      <c r="V802" s="7">
        <f>'3_Defaults'!$D$41</f>
        <v>0</v>
      </c>
      <c r="W802" s="8">
        <f>'3_Defaults'!$D$42</f>
        <v>0</v>
      </c>
      <c r="X802" s="8">
        <f>'3_Defaults'!$D$43</f>
        <v>0</v>
      </c>
      <c r="Y802" s="7" t="str">
        <f>IF((OR('3_Defaults'!$F$25="Long Term Care Home",'3_Defaults'!$F$25="Retirement Home", '3_Defaults'!$F$25="Assisted Living Site")), '3_Defaults'!$E$25, "")</f>
        <v/>
      </c>
      <c r="Z802" s="7" t="str">
        <f>IFERROR(('3_Defaults'!$E$15),"")</f>
        <v/>
      </c>
    </row>
    <row r="803" spans="1:26" s="42" customFormat="1">
      <c r="A803" s="154"/>
      <c r="B803" s="155"/>
      <c r="C803" s="155"/>
      <c r="D803" s="156"/>
      <c r="E803" s="155"/>
      <c r="F803" s="8"/>
      <c r="G803" s="8"/>
      <c r="H803" s="8"/>
      <c r="I803" s="8"/>
      <c r="J803" s="8"/>
      <c r="K803" s="7">
        <f>'3_Defaults'!$D$45</f>
        <v>0</v>
      </c>
      <c r="L803" s="8"/>
      <c r="M803" s="8"/>
      <c r="N803" s="7"/>
      <c r="O803" s="7"/>
      <c r="P803" s="9"/>
      <c r="Q803" s="7"/>
      <c r="R803" s="9">
        <f>'3_Defaults'!$D$44</f>
        <v>0</v>
      </c>
      <c r="S803" s="9"/>
      <c r="T803" s="10"/>
      <c r="U803" s="7">
        <f>'3_Defaults'!$D$40</f>
        <v>0</v>
      </c>
      <c r="V803" s="7">
        <f>'3_Defaults'!$D$41</f>
        <v>0</v>
      </c>
      <c r="W803" s="8">
        <f>'3_Defaults'!$D$42</f>
        <v>0</v>
      </c>
      <c r="X803" s="8">
        <f>'3_Defaults'!$D$43</f>
        <v>0</v>
      </c>
      <c r="Y803" s="7" t="str">
        <f>IF((OR('3_Defaults'!$F$25="Long Term Care Home",'3_Defaults'!$F$25="Retirement Home", '3_Defaults'!$F$25="Assisted Living Site")), '3_Defaults'!$E$25, "")</f>
        <v/>
      </c>
      <c r="Z803" s="7" t="str">
        <f>IFERROR(('3_Defaults'!$E$15),"")</f>
        <v/>
      </c>
    </row>
    <row r="804" spans="1:26" s="42" customFormat="1">
      <c r="A804" s="154"/>
      <c r="B804" s="155"/>
      <c r="C804" s="155"/>
      <c r="D804" s="156"/>
      <c r="E804" s="155"/>
      <c r="F804" s="8"/>
      <c r="G804" s="8"/>
      <c r="H804" s="8"/>
      <c r="I804" s="8"/>
      <c r="J804" s="8"/>
      <c r="K804" s="7">
        <f>'3_Defaults'!$D$45</f>
        <v>0</v>
      </c>
      <c r="L804" s="8"/>
      <c r="M804" s="8"/>
      <c r="N804" s="7"/>
      <c r="O804" s="7"/>
      <c r="P804" s="9"/>
      <c r="Q804" s="7"/>
      <c r="R804" s="9">
        <f>'3_Defaults'!$D$44</f>
        <v>0</v>
      </c>
      <c r="S804" s="9"/>
      <c r="T804" s="10"/>
      <c r="U804" s="7">
        <f>'3_Defaults'!$D$40</f>
        <v>0</v>
      </c>
      <c r="V804" s="7">
        <f>'3_Defaults'!$D$41</f>
        <v>0</v>
      </c>
      <c r="W804" s="8">
        <f>'3_Defaults'!$D$42</f>
        <v>0</v>
      </c>
      <c r="X804" s="8">
        <f>'3_Defaults'!$D$43</f>
        <v>0</v>
      </c>
      <c r="Y804" s="7" t="str">
        <f>IF((OR('3_Defaults'!$F$25="Long Term Care Home",'3_Defaults'!$F$25="Retirement Home", '3_Defaults'!$F$25="Assisted Living Site")), '3_Defaults'!$E$25, "")</f>
        <v/>
      </c>
      <c r="Z804" s="7" t="str">
        <f>IFERROR(('3_Defaults'!$E$15),"")</f>
        <v/>
      </c>
    </row>
    <row r="805" spans="1:26" s="42" customFormat="1">
      <c r="A805" s="154"/>
      <c r="B805" s="155"/>
      <c r="C805" s="155"/>
      <c r="D805" s="156"/>
      <c r="E805" s="155"/>
      <c r="F805" s="8"/>
      <c r="G805" s="8"/>
      <c r="H805" s="8"/>
      <c r="I805" s="8"/>
      <c r="J805" s="8"/>
      <c r="K805" s="7">
        <f>'3_Defaults'!$D$45</f>
        <v>0</v>
      </c>
      <c r="L805" s="8"/>
      <c r="M805" s="8"/>
      <c r="N805" s="7"/>
      <c r="O805" s="7"/>
      <c r="P805" s="9"/>
      <c r="Q805" s="7"/>
      <c r="R805" s="9">
        <f>'3_Defaults'!$D$44</f>
        <v>0</v>
      </c>
      <c r="S805" s="9"/>
      <c r="T805" s="10"/>
      <c r="U805" s="7">
        <f>'3_Defaults'!$D$40</f>
        <v>0</v>
      </c>
      <c r="V805" s="7">
        <f>'3_Defaults'!$D$41</f>
        <v>0</v>
      </c>
      <c r="W805" s="8">
        <f>'3_Defaults'!$D$42</f>
        <v>0</v>
      </c>
      <c r="X805" s="8">
        <f>'3_Defaults'!$D$43</f>
        <v>0</v>
      </c>
      <c r="Y805" s="7" t="str">
        <f>IF((OR('3_Defaults'!$F$25="Long Term Care Home",'3_Defaults'!$F$25="Retirement Home", '3_Defaults'!$F$25="Assisted Living Site")), '3_Defaults'!$E$25, "")</f>
        <v/>
      </c>
      <c r="Z805" s="7" t="str">
        <f>IFERROR(('3_Defaults'!$E$15),"")</f>
        <v/>
      </c>
    </row>
    <row r="806" spans="1:26" s="42" customFormat="1">
      <c r="A806" s="154"/>
      <c r="B806" s="155"/>
      <c r="C806" s="155"/>
      <c r="D806" s="156"/>
      <c r="E806" s="155"/>
      <c r="F806" s="8"/>
      <c r="G806" s="8"/>
      <c r="H806" s="8"/>
      <c r="I806" s="8"/>
      <c r="J806" s="8"/>
      <c r="K806" s="7">
        <f>'3_Defaults'!$D$45</f>
        <v>0</v>
      </c>
      <c r="L806" s="8"/>
      <c r="M806" s="8"/>
      <c r="N806" s="7"/>
      <c r="O806" s="7"/>
      <c r="P806" s="9"/>
      <c r="Q806" s="7"/>
      <c r="R806" s="9">
        <f>'3_Defaults'!$D$44</f>
        <v>0</v>
      </c>
      <c r="S806" s="9"/>
      <c r="T806" s="10"/>
      <c r="U806" s="7">
        <f>'3_Defaults'!$D$40</f>
        <v>0</v>
      </c>
      <c r="V806" s="7">
        <f>'3_Defaults'!$D$41</f>
        <v>0</v>
      </c>
      <c r="W806" s="8">
        <f>'3_Defaults'!$D$42</f>
        <v>0</v>
      </c>
      <c r="X806" s="8">
        <f>'3_Defaults'!$D$43</f>
        <v>0</v>
      </c>
      <c r="Y806" s="7" t="str">
        <f>IF((OR('3_Defaults'!$F$25="Long Term Care Home",'3_Defaults'!$F$25="Retirement Home", '3_Defaults'!$F$25="Assisted Living Site")), '3_Defaults'!$E$25, "")</f>
        <v/>
      </c>
      <c r="Z806" s="7" t="str">
        <f>IFERROR(('3_Defaults'!$E$15),"")</f>
        <v/>
      </c>
    </row>
    <row r="807" spans="1:26" s="42" customFormat="1">
      <c r="A807" s="154"/>
      <c r="B807" s="155"/>
      <c r="C807" s="155"/>
      <c r="D807" s="156"/>
      <c r="E807" s="155"/>
      <c r="F807" s="8"/>
      <c r="G807" s="8"/>
      <c r="H807" s="8"/>
      <c r="I807" s="8"/>
      <c r="J807" s="8"/>
      <c r="K807" s="7">
        <f>'3_Defaults'!$D$45</f>
        <v>0</v>
      </c>
      <c r="L807" s="8"/>
      <c r="M807" s="8"/>
      <c r="N807" s="7"/>
      <c r="O807" s="7"/>
      <c r="P807" s="9"/>
      <c r="Q807" s="7"/>
      <c r="R807" s="9">
        <f>'3_Defaults'!$D$44</f>
        <v>0</v>
      </c>
      <c r="S807" s="9"/>
      <c r="T807" s="10"/>
      <c r="U807" s="7">
        <f>'3_Defaults'!$D$40</f>
        <v>0</v>
      </c>
      <c r="V807" s="7">
        <f>'3_Defaults'!$D$41</f>
        <v>0</v>
      </c>
      <c r="W807" s="8">
        <f>'3_Defaults'!$D$42</f>
        <v>0</v>
      </c>
      <c r="X807" s="8">
        <f>'3_Defaults'!$D$43</f>
        <v>0</v>
      </c>
      <c r="Y807" s="7" t="str">
        <f>IF((OR('3_Defaults'!$F$25="Long Term Care Home",'3_Defaults'!$F$25="Retirement Home", '3_Defaults'!$F$25="Assisted Living Site")), '3_Defaults'!$E$25, "")</f>
        <v/>
      </c>
      <c r="Z807" s="7" t="str">
        <f>IFERROR(('3_Defaults'!$E$15),"")</f>
        <v/>
      </c>
    </row>
    <row r="808" spans="1:26" s="42" customFormat="1">
      <c r="A808" s="154"/>
      <c r="B808" s="155"/>
      <c r="C808" s="155"/>
      <c r="D808" s="156"/>
      <c r="E808" s="155"/>
      <c r="F808" s="8"/>
      <c r="G808" s="8"/>
      <c r="H808" s="8"/>
      <c r="I808" s="8"/>
      <c r="J808" s="8"/>
      <c r="K808" s="7">
        <f>'3_Defaults'!$D$45</f>
        <v>0</v>
      </c>
      <c r="L808" s="8"/>
      <c r="M808" s="8"/>
      <c r="N808" s="7"/>
      <c r="O808" s="7"/>
      <c r="P808" s="9"/>
      <c r="Q808" s="7"/>
      <c r="R808" s="9">
        <f>'3_Defaults'!$D$44</f>
        <v>0</v>
      </c>
      <c r="S808" s="9"/>
      <c r="T808" s="10"/>
      <c r="U808" s="7">
        <f>'3_Defaults'!$D$40</f>
        <v>0</v>
      </c>
      <c r="V808" s="7">
        <f>'3_Defaults'!$D$41</f>
        <v>0</v>
      </c>
      <c r="W808" s="8">
        <f>'3_Defaults'!$D$42</f>
        <v>0</v>
      </c>
      <c r="X808" s="8">
        <f>'3_Defaults'!$D$43</f>
        <v>0</v>
      </c>
      <c r="Y808" s="7" t="str">
        <f>IF((OR('3_Defaults'!$F$25="Long Term Care Home",'3_Defaults'!$F$25="Retirement Home", '3_Defaults'!$F$25="Assisted Living Site")), '3_Defaults'!$E$25, "")</f>
        <v/>
      </c>
      <c r="Z808" s="7" t="str">
        <f>IFERROR(('3_Defaults'!$E$15),"")</f>
        <v/>
      </c>
    </row>
    <row r="809" spans="1:26" s="42" customFormat="1">
      <c r="A809" s="154"/>
      <c r="B809" s="155"/>
      <c r="C809" s="155"/>
      <c r="D809" s="156"/>
      <c r="E809" s="155"/>
      <c r="F809" s="8"/>
      <c r="G809" s="8"/>
      <c r="H809" s="8"/>
      <c r="I809" s="8"/>
      <c r="J809" s="8"/>
      <c r="K809" s="7">
        <f>'3_Defaults'!$D$45</f>
        <v>0</v>
      </c>
      <c r="L809" s="8"/>
      <c r="M809" s="8"/>
      <c r="N809" s="7"/>
      <c r="O809" s="7"/>
      <c r="P809" s="9"/>
      <c r="Q809" s="7"/>
      <c r="R809" s="9">
        <f>'3_Defaults'!$D$44</f>
        <v>0</v>
      </c>
      <c r="S809" s="9"/>
      <c r="T809" s="10"/>
      <c r="U809" s="7">
        <f>'3_Defaults'!$D$40</f>
        <v>0</v>
      </c>
      <c r="V809" s="7">
        <f>'3_Defaults'!$D$41</f>
        <v>0</v>
      </c>
      <c r="W809" s="8">
        <f>'3_Defaults'!$D$42</f>
        <v>0</v>
      </c>
      <c r="X809" s="8">
        <f>'3_Defaults'!$D$43</f>
        <v>0</v>
      </c>
      <c r="Y809" s="7" t="str">
        <f>IF((OR('3_Defaults'!$F$25="Long Term Care Home",'3_Defaults'!$F$25="Retirement Home", '3_Defaults'!$F$25="Assisted Living Site")), '3_Defaults'!$E$25, "")</f>
        <v/>
      </c>
      <c r="Z809" s="7" t="str">
        <f>IFERROR(('3_Defaults'!$E$15),"")</f>
        <v/>
      </c>
    </row>
    <row r="810" spans="1:26" s="42" customFormat="1">
      <c r="A810" s="154"/>
      <c r="B810" s="155"/>
      <c r="C810" s="155"/>
      <c r="D810" s="156"/>
      <c r="E810" s="155"/>
      <c r="F810" s="8"/>
      <c r="G810" s="8"/>
      <c r="H810" s="8"/>
      <c r="I810" s="8"/>
      <c r="J810" s="8"/>
      <c r="K810" s="7">
        <f>'3_Defaults'!$D$45</f>
        <v>0</v>
      </c>
      <c r="L810" s="8"/>
      <c r="M810" s="8"/>
      <c r="N810" s="7"/>
      <c r="O810" s="7"/>
      <c r="P810" s="9"/>
      <c r="Q810" s="7"/>
      <c r="R810" s="9">
        <f>'3_Defaults'!$D$44</f>
        <v>0</v>
      </c>
      <c r="S810" s="9"/>
      <c r="T810" s="10"/>
      <c r="U810" s="7">
        <f>'3_Defaults'!$D$40</f>
        <v>0</v>
      </c>
      <c r="V810" s="7">
        <f>'3_Defaults'!$D$41</f>
        <v>0</v>
      </c>
      <c r="W810" s="8">
        <f>'3_Defaults'!$D$42</f>
        <v>0</v>
      </c>
      <c r="X810" s="8">
        <f>'3_Defaults'!$D$43</f>
        <v>0</v>
      </c>
      <c r="Y810" s="7" t="str">
        <f>IF((OR('3_Defaults'!$F$25="Long Term Care Home",'3_Defaults'!$F$25="Retirement Home", '3_Defaults'!$F$25="Assisted Living Site")), '3_Defaults'!$E$25, "")</f>
        <v/>
      </c>
      <c r="Z810" s="7" t="str">
        <f>IFERROR(('3_Defaults'!$E$15),"")</f>
        <v/>
      </c>
    </row>
    <row r="811" spans="1:26" s="42" customFormat="1">
      <c r="A811" s="154"/>
      <c r="B811" s="155"/>
      <c r="C811" s="155"/>
      <c r="D811" s="156"/>
      <c r="E811" s="155"/>
      <c r="F811" s="8"/>
      <c r="G811" s="8"/>
      <c r="H811" s="8"/>
      <c r="I811" s="8"/>
      <c r="J811" s="8"/>
      <c r="K811" s="7">
        <f>'3_Defaults'!$D$45</f>
        <v>0</v>
      </c>
      <c r="L811" s="8"/>
      <c r="M811" s="8"/>
      <c r="N811" s="7"/>
      <c r="O811" s="7"/>
      <c r="P811" s="9"/>
      <c r="Q811" s="7"/>
      <c r="R811" s="9">
        <f>'3_Defaults'!$D$44</f>
        <v>0</v>
      </c>
      <c r="S811" s="9"/>
      <c r="T811" s="10"/>
      <c r="U811" s="7">
        <f>'3_Defaults'!$D$40</f>
        <v>0</v>
      </c>
      <c r="V811" s="7">
        <f>'3_Defaults'!$D$41</f>
        <v>0</v>
      </c>
      <c r="W811" s="8">
        <f>'3_Defaults'!$D$42</f>
        <v>0</v>
      </c>
      <c r="X811" s="8">
        <f>'3_Defaults'!$D$43</f>
        <v>0</v>
      </c>
      <c r="Y811" s="7" t="str">
        <f>IF((OR('3_Defaults'!$F$25="Long Term Care Home",'3_Defaults'!$F$25="Retirement Home", '3_Defaults'!$F$25="Assisted Living Site")), '3_Defaults'!$E$25, "")</f>
        <v/>
      </c>
      <c r="Z811" s="7" t="str">
        <f>IFERROR(('3_Defaults'!$E$15),"")</f>
        <v/>
      </c>
    </row>
    <row r="812" spans="1:26" s="42" customFormat="1">
      <c r="A812" s="154"/>
      <c r="B812" s="155"/>
      <c r="C812" s="155"/>
      <c r="D812" s="156"/>
      <c r="E812" s="155"/>
      <c r="F812" s="8"/>
      <c r="G812" s="8"/>
      <c r="H812" s="8"/>
      <c r="I812" s="8"/>
      <c r="J812" s="8"/>
      <c r="K812" s="7">
        <f>'3_Defaults'!$D$45</f>
        <v>0</v>
      </c>
      <c r="L812" s="8"/>
      <c r="M812" s="8"/>
      <c r="N812" s="7"/>
      <c r="O812" s="7"/>
      <c r="P812" s="9"/>
      <c r="Q812" s="7"/>
      <c r="R812" s="9">
        <f>'3_Defaults'!$D$44</f>
        <v>0</v>
      </c>
      <c r="S812" s="9"/>
      <c r="T812" s="10"/>
      <c r="U812" s="7">
        <f>'3_Defaults'!$D$40</f>
        <v>0</v>
      </c>
      <c r="V812" s="7">
        <f>'3_Defaults'!$D$41</f>
        <v>0</v>
      </c>
      <c r="W812" s="8">
        <f>'3_Defaults'!$D$42</f>
        <v>0</v>
      </c>
      <c r="X812" s="8">
        <f>'3_Defaults'!$D$43</f>
        <v>0</v>
      </c>
      <c r="Y812" s="7" t="str">
        <f>IF((OR('3_Defaults'!$F$25="Long Term Care Home",'3_Defaults'!$F$25="Retirement Home", '3_Defaults'!$F$25="Assisted Living Site")), '3_Defaults'!$E$25, "")</f>
        <v/>
      </c>
      <c r="Z812" s="7" t="str">
        <f>IFERROR(('3_Defaults'!$E$15),"")</f>
        <v/>
      </c>
    </row>
    <row r="813" spans="1:26" s="42" customFormat="1">
      <c r="A813" s="154"/>
      <c r="B813" s="155"/>
      <c r="C813" s="155"/>
      <c r="D813" s="156"/>
      <c r="E813" s="155"/>
      <c r="F813" s="8"/>
      <c r="G813" s="8"/>
      <c r="H813" s="8"/>
      <c r="I813" s="8"/>
      <c r="J813" s="8"/>
      <c r="K813" s="7">
        <f>'3_Defaults'!$D$45</f>
        <v>0</v>
      </c>
      <c r="L813" s="8"/>
      <c r="M813" s="8"/>
      <c r="N813" s="7"/>
      <c r="O813" s="7"/>
      <c r="P813" s="9"/>
      <c r="Q813" s="7"/>
      <c r="R813" s="9">
        <f>'3_Defaults'!$D$44</f>
        <v>0</v>
      </c>
      <c r="S813" s="9"/>
      <c r="T813" s="10"/>
      <c r="U813" s="7">
        <f>'3_Defaults'!$D$40</f>
        <v>0</v>
      </c>
      <c r="V813" s="7">
        <f>'3_Defaults'!$D$41</f>
        <v>0</v>
      </c>
      <c r="W813" s="8">
        <f>'3_Defaults'!$D$42</f>
        <v>0</v>
      </c>
      <c r="X813" s="8">
        <f>'3_Defaults'!$D$43</f>
        <v>0</v>
      </c>
      <c r="Y813" s="7" t="str">
        <f>IF((OR('3_Defaults'!$F$25="Long Term Care Home",'3_Defaults'!$F$25="Retirement Home", '3_Defaults'!$F$25="Assisted Living Site")), '3_Defaults'!$E$25, "")</f>
        <v/>
      </c>
      <c r="Z813" s="7" t="str">
        <f>IFERROR(('3_Defaults'!$E$15),"")</f>
        <v/>
      </c>
    </row>
    <row r="814" spans="1:26" s="42" customFormat="1">
      <c r="A814" s="154"/>
      <c r="B814" s="155"/>
      <c r="C814" s="155"/>
      <c r="D814" s="156"/>
      <c r="E814" s="155"/>
      <c r="F814" s="8"/>
      <c r="G814" s="8"/>
      <c r="H814" s="8"/>
      <c r="I814" s="8"/>
      <c r="J814" s="8"/>
      <c r="K814" s="7">
        <f>'3_Defaults'!$D$45</f>
        <v>0</v>
      </c>
      <c r="L814" s="8"/>
      <c r="M814" s="8"/>
      <c r="N814" s="7"/>
      <c r="O814" s="7"/>
      <c r="P814" s="9"/>
      <c r="Q814" s="7"/>
      <c r="R814" s="9">
        <f>'3_Defaults'!$D$44</f>
        <v>0</v>
      </c>
      <c r="S814" s="9"/>
      <c r="T814" s="10"/>
      <c r="U814" s="7">
        <f>'3_Defaults'!$D$40</f>
        <v>0</v>
      </c>
      <c r="V814" s="7">
        <f>'3_Defaults'!$D$41</f>
        <v>0</v>
      </c>
      <c r="W814" s="8">
        <f>'3_Defaults'!$D$42</f>
        <v>0</v>
      </c>
      <c r="X814" s="8">
        <f>'3_Defaults'!$D$43</f>
        <v>0</v>
      </c>
      <c r="Y814" s="7" t="str">
        <f>IF((OR('3_Defaults'!$F$25="Long Term Care Home",'3_Defaults'!$F$25="Retirement Home", '3_Defaults'!$F$25="Assisted Living Site")), '3_Defaults'!$E$25, "")</f>
        <v/>
      </c>
      <c r="Z814" s="7" t="str">
        <f>IFERROR(('3_Defaults'!$E$15),"")</f>
        <v/>
      </c>
    </row>
    <row r="815" spans="1:26" s="42" customFormat="1">
      <c r="A815" s="154"/>
      <c r="B815" s="155"/>
      <c r="C815" s="155"/>
      <c r="D815" s="156"/>
      <c r="E815" s="155"/>
      <c r="F815" s="8"/>
      <c r="G815" s="8"/>
      <c r="H815" s="8"/>
      <c r="I815" s="8"/>
      <c r="J815" s="8"/>
      <c r="K815" s="7">
        <f>'3_Defaults'!$D$45</f>
        <v>0</v>
      </c>
      <c r="L815" s="8"/>
      <c r="M815" s="8"/>
      <c r="N815" s="7"/>
      <c r="O815" s="7"/>
      <c r="P815" s="9"/>
      <c r="Q815" s="7"/>
      <c r="R815" s="9">
        <f>'3_Defaults'!$D$44</f>
        <v>0</v>
      </c>
      <c r="S815" s="9"/>
      <c r="T815" s="10"/>
      <c r="U815" s="7">
        <f>'3_Defaults'!$D$40</f>
        <v>0</v>
      </c>
      <c r="V815" s="7">
        <f>'3_Defaults'!$D$41</f>
        <v>0</v>
      </c>
      <c r="W815" s="8">
        <f>'3_Defaults'!$D$42</f>
        <v>0</v>
      </c>
      <c r="X815" s="8">
        <f>'3_Defaults'!$D$43</f>
        <v>0</v>
      </c>
      <c r="Y815" s="7" t="str">
        <f>IF((OR('3_Defaults'!$F$25="Long Term Care Home",'3_Defaults'!$F$25="Retirement Home", '3_Defaults'!$F$25="Assisted Living Site")), '3_Defaults'!$E$25, "")</f>
        <v/>
      </c>
      <c r="Z815" s="7" t="str">
        <f>IFERROR(('3_Defaults'!$E$15),"")</f>
        <v/>
      </c>
    </row>
    <row r="816" spans="1:26" s="42" customFormat="1">
      <c r="A816" s="154"/>
      <c r="B816" s="155"/>
      <c r="C816" s="155"/>
      <c r="D816" s="156"/>
      <c r="E816" s="155"/>
      <c r="F816" s="8"/>
      <c r="G816" s="8"/>
      <c r="H816" s="8"/>
      <c r="I816" s="8"/>
      <c r="J816" s="8"/>
      <c r="K816" s="7">
        <f>'3_Defaults'!$D$45</f>
        <v>0</v>
      </c>
      <c r="L816" s="8"/>
      <c r="M816" s="8"/>
      <c r="N816" s="7"/>
      <c r="O816" s="7"/>
      <c r="P816" s="9"/>
      <c r="Q816" s="7"/>
      <c r="R816" s="9">
        <f>'3_Defaults'!$D$44</f>
        <v>0</v>
      </c>
      <c r="S816" s="9"/>
      <c r="T816" s="10"/>
      <c r="U816" s="7">
        <f>'3_Defaults'!$D$40</f>
        <v>0</v>
      </c>
      <c r="V816" s="7">
        <f>'3_Defaults'!$D$41</f>
        <v>0</v>
      </c>
      <c r="W816" s="8">
        <f>'3_Defaults'!$D$42</f>
        <v>0</v>
      </c>
      <c r="X816" s="8">
        <f>'3_Defaults'!$D$43</f>
        <v>0</v>
      </c>
      <c r="Y816" s="7" t="str">
        <f>IF((OR('3_Defaults'!$F$25="Long Term Care Home",'3_Defaults'!$F$25="Retirement Home", '3_Defaults'!$F$25="Assisted Living Site")), '3_Defaults'!$E$25, "")</f>
        <v/>
      </c>
      <c r="Z816" s="7" t="str">
        <f>IFERROR(('3_Defaults'!$E$15),"")</f>
        <v/>
      </c>
    </row>
    <row r="817" spans="1:26" s="42" customFormat="1">
      <c r="A817" s="154"/>
      <c r="B817" s="155"/>
      <c r="C817" s="155"/>
      <c r="D817" s="156"/>
      <c r="E817" s="155"/>
      <c r="F817" s="8"/>
      <c r="G817" s="8"/>
      <c r="H817" s="8"/>
      <c r="I817" s="8"/>
      <c r="J817" s="8"/>
      <c r="K817" s="7">
        <f>'3_Defaults'!$D$45</f>
        <v>0</v>
      </c>
      <c r="L817" s="8"/>
      <c r="M817" s="8"/>
      <c r="N817" s="7"/>
      <c r="O817" s="7"/>
      <c r="P817" s="9"/>
      <c r="Q817" s="7"/>
      <c r="R817" s="9">
        <f>'3_Defaults'!$D$44</f>
        <v>0</v>
      </c>
      <c r="S817" s="9"/>
      <c r="T817" s="10"/>
      <c r="U817" s="7">
        <f>'3_Defaults'!$D$40</f>
        <v>0</v>
      </c>
      <c r="V817" s="7">
        <f>'3_Defaults'!$D$41</f>
        <v>0</v>
      </c>
      <c r="W817" s="8">
        <f>'3_Defaults'!$D$42</f>
        <v>0</v>
      </c>
      <c r="X817" s="8">
        <f>'3_Defaults'!$D$43</f>
        <v>0</v>
      </c>
      <c r="Y817" s="7" t="str">
        <f>IF((OR('3_Defaults'!$F$25="Long Term Care Home",'3_Defaults'!$F$25="Retirement Home", '3_Defaults'!$F$25="Assisted Living Site")), '3_Defaults'!$E$25, "")</f>
        <v/>
      </c>
      <c r="Z817" s="7" t="str">
        <f>IFERROR(('3_Defaults'!$E$15),"")</f>
        <v/>
      </c>
    </row>
    <row r="818" spans="1:26" s="42" customFormat="1">
      <c r="A818" s="154"/>
      <c r="B818" s="155"/>
      <c r="C818" s="155"/>
      <c r="D818" s="156"/>
      <c r="E818" s="155"/>
      <c r="F818" s="8"/>
      <c r="G818" s="8"/>
      <c r="H818" s="8"/>
      <c r="I818" s="8"/>
      <c r="J818" s="8"/>
      <c r="K818" s="7">
        <f>'3_Defaults'!$D$45</f>
        <v>0</v>
      </c>
      <c r="L818" s="8"/>
      <c r="M818" s="8"/>
      <c r="N818" s="7"/>
      <c r="O818" s="7"/>
      <c r="P818" s="9"/>
      <c r="Q818" s="7"/>
      <c r="R818" s="9">
        <f>'3_Defaults'!$D$44</f>
        <v>0</v>
      </c>
      <c r="S818" s="9"/>
      <c r="T818" s="10"/>
      <c r="U818" s="7">
        <f>'3_Defaults'!$D$40</f>
        <v>0</v>
      </c>
      <c r="V818" s="7">
        <f>'3_Defaults'!$D$41</f>
        <v>0</v>
      </c>
      <c r="W818" s="8">
        <f>'3_Defaults'!$D$42</f>
        <v>0</v>
      </c>
      <c r="X818" s="8">
        <f>'3_Defaults'!$D$43</f>
        <v>0</v>
      </c>
      <c r="Y818" s="7" t="str">
        <f>IF((OR('3_Defaults'!$F$25="Long Term Care Home",'3_Defaults'!$F$25="Retirement Home", '3_Defaults'!$F$25="Assisted Living Site")), '3_Defaults'!$E$25, "")</f>
        <v/>
      </c>
      <c r="Z818" s="7" t="str">
        <f>IFERROR(('3_Defaults'!$E$15),"")</f>
        <v/>
      </c>
    </row>
    <row r="819" spans="1:26" s="42" customFormat="1">
      <c r="A819" s="154"/>
      <c r="B819" s="155"/>
      <c r="C819" s="155"/>
      <c r="D819" s="156"/>
      <c r="E819" s="155"/>
      <c r="F819" s="8"/>
      <c r="G819" s="8"/>
      <c r="H819" s="8"/>
      <c r="I819" s="8"/>
      <c r="J819" s="8"/>
      <c r="K819" s="7">
        <f>'3_Defaults'!$D$45</f>
        <v>0</v>
      </c>
      <c r="L819" s="8"/>
      <c r="M819" s="8"/>
      <c r="N819" s="7"/>
      <c r="O819" s="7"/>
      <c r="P819" s="9"/>
      <c r="Q819" s="7"/>
      <c r="R819" s="9">
        <f>'3_Defaults'!$D$44</f>
        <v>0</v>
      </c>
      <c r="S819" s="9"/>
      <c r="T819" s="10"/>
      <c r="U819" s="7">
        <f>'3_Defaults'!$D$40</f>
        <v>0</v>
      </c>
      <c r="V819" s="7">
        <f>'3_Defaults'!$D$41</f>
        <v>0</v>
      </c>
      <c r="W819" s="8">
        <f>'3_Defaults'!$D$42</f>
        <v>0</v>
      </c>
      <c r="X819" s="8">
        <f>'3_Defaults'!$D$43</f>
        <v>0</v>
      </c>
      <c r="Y819" s="7" t="str">
        <f>IF((OR('3_Defaults'!$F$25="Long Term Care Home",'3_Defaults'!$F$25="Retirement Home", '3_Defaults'!$F$25="Assisted Living Site")), '3_Defaults'!$E$25, "")</f>
        <v/>
      </c>
      <c r="Z819" s="7" t="str">
        <f>IFERROR(('3_Defaults'!$E$15),"")</f>
        <v/>
      </c>
    </row>
    <row r="820" spans="1:26" s="42" customFormat="1">
      <c r="A820" s="154"/>
      <c r="B820" s="155"/>
      <c r="C820" s="155"/>
      <c r="D820" s="156"/>
      <c r="E820" s="155"/>
      <c r="F820" s="8"/>
      <c r="G820" s="8"/>
      <c r="H820" s="8"/>
      <c r="I820" s="8"/>
      <c r="J820" s="8"/>
      <c r="K820" s="7">
        <f>'3_Defaults'!$D$45</f>
        <v>0</v>
      </c>
      <c r="L820" s="8"/>
      <c r="M820" s="8"/>
      <c r="N820" s="7"/>
      <c r="O820" s="7"/>
      <c r="P820" s="9"/>
      <c r="Q820" s="7"/>
      <c r="R820" s="9">
        <f>'3_Defaults'!$D$44</f>
        <v>0</v>
      </c>
      <c r="S820" s="9"/>
      <c r="T820" s="10"/>
      <c r="U820" s="7">
        <f>'3_Defaults'!$D$40</f>
        <v>0</v>
      </c>
      <c r="V820" s="7">
        <f>'3_Defaults'!$D$41</f>
        <v>0</v>
      </c>
      <c r="W820" s="8">
        <f>'3_Defaults'!$D$42</f>
        <v>0</v>
      </c>
      <c r="X820" s="8">
        <f>'3_Defaults'!$D$43</f>
        <v>0</v>
      </c>
      <c r="Y820" s="7" t="str">
        <f>IF((OR('3_Defaults'!$F$25="Long Term Care Home",'3_Defaults'!$F$25="Retirement Home", '3_Defaults'!$F$25="Assisted Living Site")), '3_Defaults'!$E$25, "")</f>
        <v/>
      </c>
      <c r="Z820" s="7" t="str">
        <f>IFERROR(('3_Defaults'!$E$15),"")</f>
        <v/>
      </c>
    </row>
    <row r="821" spans="1:26" s="42" customFormat="1">
      <c r="A821" s="154"/>
      <c r="B821" s="155"/>
      <c r="C821" s="155"/>
      <c r="D821" s="156"/>
      <c r="E821" s="155"/>
      <c r="F821" s="8"/>
      <c r="G821" s="8"/>
      <c r="H821" s="8"/>
      <c r="I821" s="8"/>
      <c r="J821" s="8"/>
      <c r="K821" s="7">
        <f>'3_Defaults'!$D$45</f>
        <v>0</v>
      </c>
      <c r="L821" s="8"/>
      <c r="M821" s="8"/>
      <c r="N821" s="7"/>
      <c r="O821" s="7"/>
      <c r="P821" s="9"/>
      <c r="Q821" s="7"/>
      <c r="R821" s="9">
        <f>'3_Defaults'!$D$44</f>
        <v>0</v>
      </c>
      <c r="S821" s="9"/>
      <c r="T821" s="10"/>
      <c r="U821" s="7">
        <f>'3_Defaults'!$D$40</f>
        <v>0</v>
      </c>
      <c r="V821" s="7">
        <f>'3_Defaults'!$D$41</f>
        <v>0</v>
      </c>
      <c r="W821" s="8">
        <f>'3_Defaults'!$D$42</f>
        <v>0</v>
      </c>
      <c r="X821" s="8">
        <f>'3_Defaults'!$D$43</f>
        <v>0</v>
      </c>
      <c r="Y821" s="7" t="str">
        <f>IF((OR('3_Defaults'!$F$25="Long Term Care Home",'3_Defaults'!$F$25="Retirement Home", '3_Defaults'!$F$25="Assisted Living Site")), '3_Defaults'!$E$25, "")</f>
        <v/>
      </c>
      <c r="Z821" s="7" t="str">
        <f>IFERROR(('3_Defaults'!$E$15),"")</f>
        <v/>
      </c>
    </row>
    <row r="822" spans="1:26" s="42" customFormat="1">
      <c r="A822" s="154"/>
      <c r="B822" s="155"/>
      <c r="C822" s="155"/>
      <c r="D822" s="156"/>
      <c r="E822" s="155"/>
      <c r="F822" s="8"/>
      <c r="G822" s="8"/>
      <c r="H822" s="8"/>
      <c r="I822" s="8"/>
      <c r="J822" s="8"/>
      <c r="K822" s="7">
        <f>'3_Defaults'!$D$45</f>
        <v>0</v>
      </c>
      <c r="L822" s="8"/>
      <c r="M822" s="8"/>
      <c r="N822" s="7"/>
      <c r="O822" s="7"/>
      <c r="P822" s="9"/>
      <c r="Q822" s="7"/>
      <c r="R822" s="9">
        <f>'3_Defaults'!$D$44</f>
        <v>0</v>
      </c>
      <c r="S822" s="9"/>
      <c r="T822" s="10"/>
      <c r="U822" s="7">
        <f>'3_Defaults'!$D$40</f>
        <v>0</v>
      </c>
      <c r="V822" s="7">
        <f>'3_Defaults'!$D$41</f>
        <v>0</v>
      </c>
      <c r="W822" s="8">
        <f>'3_Defaults'!$D$42</f>
        <v>0</v>
      </c>
      <c r="X822" s="8">
        <f>'3_Defaults'!$D$43</f>
        <v>0</v>
      </c>
      <c r="Y822" s="7" t="str">
        <f>IF((OR('3_Defaults'!$F$25="Long Term Care Home",'3_Defaults'!$F$25="Retirement Home", '3_Defaults'!$F$25="Assisted Living Site")), '3_Defaults'!$E$25, "")</f>
        <v/>
      </c>
      <c r="Z822" s="7" t="str">
        <f>IFERROR(('3_Defaults'!$E$15),"")</f>
        <v/>
      </c>
    </row>
    <row r="823" spans="1:26" s="42" customFormat="1">
      <c r="A823" s="154"/>
      <c r="B823" s="155"/>
      <c r="C823" s="155"/>
      <c r="D823" s="156"/>
      <c r="E823" s="155"/>
      <c r="F823" s="8"/>
      <c r="G823" s="8"/>
      <c r="H823" s="8"/>
      <c r="I823" s="8"/>
      <c r="J823" s="8"/>
      <c r="K823" s="7">
        <f>'3_Defaults'!$D$45</f>
        <v>0</v>
      </c>
      <c r="L823" s="8"/>
      <c r="M823" s="8"/>
      <c r="N823" s="7"/>
      <c r="O823" s="7"/>
      <c r="P823" s="9"/>
      <c r="Q823" s="7"/>
      <c r="R823" s="9">
        <f>'3_Defaults'!$D$44</f>
        <v>0</v>
      </c>
      <c r="S823" s="9"/>
      <c r="T823" s="10"/>
      <c r="U823" s="7">
        <f>'3_Defaults'!$D$40</f>
        <v>0</v>
      </c>
      <c r="V823" s="7">
        <f>'3_Defaults'!$D$41</f>
        <v>0</v>
      </c>
      <c r="W823" s="8">
        <f>'3_Defaults'!$D$42</f>
        <v>0</v>
      </c>
      <c r="X823" s="8">
        <f>'3_Defaults'!$D$43</f>
        <v>0</v>
      </c>
      <c r="Y823" s="7" t="str">
        <f>IF((OR('3_Defaults'!$F$25="Long Term Care Home",'3_Defaults'!$F$25="Retirement Home", '3_Defaults'!$F$25="Assisted Living Site")), '3_Defaults'!$E$25, "")</f>
        <v/>
      </c>
      <c r="Z823" s="7" t="str">
        <f>IFERROR(('3_Defaults'!$E$15),"")</f>
        <v/>
      </c>
    </row>
    <row r="824" spans="1:26" s="42" customFormat="1">
      <c r="A824" s="154"/>
      <c r="B824" s="155"/>
      <c r="C824" s="155"/>
      <c r="D824" s="156"/>
      <c r="E824" s="155"/>
      <c r="F824" s="8"/>
      <c r="G824" s="8"/>
      <c r="H824" s="8"/>
      <c r="I824" s="8"/>
      <c r="J824" s="8"/>
      <c r="K824" s="7">
        <f>'3_Defaults'!$D$45</f>
        <v>0</v>
      </c>
      <c r="L824" s="8"/>
      <c r="M824" s="8"/>
      <c r="N824" s="7"/>
      <c r="O824" s="7"/>
      <c r="P824" s="9"/>
      <c r="Q824" s="7"/>
      <c r="R824" s="9">
        <f>'3_Defaults'!$D$44</f>
        <v>0</v>
      </c>
      <c r="S824" s="9"/>
      <c r="T824" s="10"/>
      <c r="U824" s="7">
        <f>'3_Defaults'!$D$40</f>
        <v>0</v>
      </c>
      <c r="V824" s="7">
        <f>'3_Defaults'!$D$41</f>
        <v>0</v>
      </c>
      <c r="W824" s="8">
        <f>'3_Defaults'!$D$42</f>
        <v>0</v>
      </c>
      <c r="X824" s="8">
        <f>'3_Defaults'!$D$43</f>
        <v>0</v>
      </c>
      <c r="Y824" s="7" t="str">
        <f>IF((OR('3_Defaults'!$F$25="Long Term Care Home",'3_Defaults'!$F$25="Retirement Home", '3_Defaults'!$F$25="Assisted Living Site")), '3_Defaults'!$E$25, "")</f>
        <v/>
      </c>
      <c r="Z824" s="7" t="str">
        <f>IFERROR(('3_Defaults'!$E$15),"")</f>
        <v/>
      </c>
    </row>
    <row r="825" spans="1:26" s="42" customFormat="1">
      <c r="A825" s="154"/>
      <c r="B825" s="155"/>
      <c r="C825" s="155"/>
      <c r="D825" s="156"/>
      <c r="E825" s="155"/>
      <c r="F825" s="8"/>
      <c r="G825" s="8"/>
      <c r="H825" s="8"/>
      <c r="I825" s="8"/>
      <c r="J825" s="8"/>
      <c r="K825" s="7">
        <f>'3_Defaults'!$D$45</f>
        <v>0</v>
      </c>
      <c r="L825" s="8"/>
      <c r="M825" s="8"/>
      <c r="N825" s="7"/>
      <c r="O825" s="7"/>
      <c r="P825" s="9"/>
      <c r="Q825" s="7"/>
      <c r="R825" s="9">
        <f>'3_Defaults'!$D$44</f>
        <v>0</v>
      </c>
      <c r="S825" s="9"/>
      <c r="T825" s="10"/>
      <c r="U825" s="7">
        <f>'3_Defaults'!$D$40</f>
        <v>0</v>
      </c>
      <c r="V825" s="7">
        <f>'3_Defaults'!$D$41</f>
        <v>0</v>
      </c>
      <c r="W825" s="8">
        <f>'3_Defaults'!$D$42</f>
        <v>0</v>
      </c>
      <c r="X825" s="8">
        <f>'3_Defaults'!$D$43</f>
        <v>0</v>
      </c>
      <c r="Y825" s="7" t="str">
        <f>IF((OR('3_Defaults'!$F$25="Long Term Care Home",'3_Defaults'!$F$25="Retirement Home", '3_Defaults'!$F$25="Assisted Living Site")), '3_Defaults'!$E$25, "")</f>
        <v/>
      </c>
      <c r="Z825" s="7" t="str">
        <f>IFERROR(('3_Defaults'!$E$15),"")</f>
        <v/>
      </c>
    </row>
    <row r="826" spans="1:26" s="42" customFormat="1">
      <c r="A826" s="154"/>
      <c r="B826" s="155"/>
      <c r="C826" s="155"/>
      <c r="D826" s="156"/>
      <c r="E826" s="155"/>
      <c r="F826" s="8"/>
      <c r="G826" s="8"/>
      <c r="H826" s="8"/>
      <c r="I826" s="8"/>
      <c r="J826" s="8"/>
      <c r="K826" s="7">
        <f>'3_Defaults'!$D$45</f>
        <v>0</v>
      </c>
      <c r="L826" s="8"/>
      <c r="M826" s="8"/>
      <c r="N826" s="7"/>
      <c r="O826" s="7"/>
      <c r="P826" s="9"/>
      <c r="Q826" s="7"/>
      <c r="R826" s="9">
        <f>'3_Defaults'!$D$44</f>
        <v>0</v>
      </c>
      <c r="S826" s="9"/>
      <c r="T826" s="10"/>
      <c r="U826" s="7">
        <f>'3_Defaults'!$D$40</f>
        <v>0</v>
      </c>
      <c r="V826" s="7">
        <f>'3_Defaults'!$D$41</f>
        <v>0</v>
      </c>
      <c r="W826" s="8">
        <f>'3_Defaults'!$D$42</f>
        <v>0</v>
      </c>
      <c r="X826" s="8">
        <f>'3_Defaults'!$D$43</f>
        <v>0</v>
      </c>
      <c r="Y826" s="7" t="str">
        <f>IF((OR('3_Defaults'!$F$25="Long Term Care Home",'3_Defaults'!$F$25="Retirement Home", '3_Defaults'!$F$25="Assisted Living Site")), '3_Defaults'!$E$25, "")</f>
        <v/>
      </c>
      <c r="Z826" s="7" t="str">
        <f>IFERROR(('3_Defaults'!$E$15),"")</f>
        <v/>
      </c>
    </row>
    <row r="827" spans="1:26" s="42" customFormat="1">
      <c r="A827" s="154"/>
      <c r="B827" s="155"/>
      <c r="C827" s="155"/>
      <c r="D827" s="156"/>
      <c r="E827" s="155"/>
      <c r="F827" s="8"/>
      <c r="G827" s="8"/>
      <c r="H827" s="8"/>
      <c r="I827" s="8"/>
      <c r="J827" s="8"/>
      <c r="K827" s="7">
        <f>'3_Defaults'!$D$45</f>
        <v>0</v>
      </c>
      <c r="L827" s="8"/>
      <c r="M827" s="8"/>
      <c r="N827" s="7"/>
      <c r="O827" s="7"/>
      <c r="P827" s="9"/>
      <c r="Q827" s="7"/>
      <c r="R827" s="9">
        <f>'3_Defaults'!$D$44</f>
        <v>0</v>
      </c>
      <c r="S827" s="9"/>
      <c r="T827" s="10"/>
      <c r="U827" s="7">
        <f>'3_Defaults'!$D$40</f>
        <v>0</v>
      </c>
      <c r="V827" s="7">
        <f>'3_Defaults'!$D$41</f>
        <v>0</v>
      </c>
      <c r="W827" s="8">
        <f>'3_Defaults'!$D$42</f>
        <v>0</v>
      </c>
      <c r="X827" s="8">
        <f>'3_Defaults'!$D$43</f>
        <v>0</v>
      </c>
      <c r="Y827" s="7" t="str">
        <f>IF((OR('3_Defaults'!$F$25="Long Term Care Home",'3_Defaults'!$F$25="Retirement Home", '3_Defaults'!$F$25="Assisted Living Site")), '3_Defaults'!$E$25, "")</f>
        <v/>
      </c>
      <c r="Z827" s="7" t="str">
        <f>IFERROR(('3_Defaults'!$E$15),"")</f>
        <v/>
      </c>
    </row>
    <row r="828" spans="1:26" s="42" customFormat="1">
      <c r="A828" s="154"/>
      <c r="B828" s="155"/>
      <c r="C828" s="155"/>
      <c r="D828" s="156"/>
      <c r="E828" s="155"/>
      <c r="F828" s="8"/>
      <c r="G828" s="8"/>
      <c r="H828" s="8"/>
      <c r="I828" s="8"/>
      <c r="J828" s="8"/>
      <c r="K828" s="7">
        <f>'3_Defaults'!$D$45</f>
        <v>0</v>
      </c>
      <c r="L828" s="8"/>
      <c r="M828" s="8"/>
      <c r="N828" s="7"/>
      <c r="O828" s="7"/>
      <c r="P828" s="9"/>
      <c r="Q828" s="7"/>
      <c r="R828" s="9">
        <f>'3_Defaults'!$D$44</f>
        <v>0</v>
      </c>
      <c r="S828" s="9"/>
      <c r="T828" s="10"/>
      <c r="U828" s="7">
        <f>'3_Defaults'!$D$40</f>
        <v>0</v>
      </c>
      <c r="V828" s="7">
        <f>'3_Defaults'!$D$41</f>
        <v>0</v>
      </c>
      <c r="W828" s="8">
        <f>'3_Defaults'!$D$42</f>
        <v>0</v>
      </c>
      <c r="X828" s="8">
        <f>'3_Defaults'!$D$43</f>
        <v>0</v>
      </c>
      <c r="Y828" s="7" t="str">
        <f>IF((OR('3_Defaults'!$F$25="Long Term Care Home",'3_Defaults'!$F$25="Retirement Home", '3_Defaults'!$F$25="Assisted Living Site")), '3_Defaults'!$E$25, "")</f>
        <v/>
      </c>
      <c r="Z828" s="7" t="str">
        <f>IFERROR(('3_Defaults'!$E$15),"")</f>
        <v/>
      </c>
    </row>
    <row r="829" spans="1:26" s="42" customFormat="1">
      <c r="A829" s="154"/>
      <c r="B829" s="155"/>
      <c r="C829" s="155"/>
      <c r="D829" s="156"/>
      <c r="E829" s="155"/>
      <c r="F829" s="8"/>
      <c r="G829" s="8"/>
      <c r="H829" s="8"/>
      <c r="I829" s="8"/>
      <c r="J829" s="8"/>
      <c r="K829" s="7">
        <f>'3_Defaults'!$D$45</f>
        <v>0</v>
      </c>
      <c r="L829" s="8"/>
      <c r="M829" s="8"/>
      <c r="N829" s="7"/>
      <c r="O829" s="7"/>
      <c r="P829" s="9"/>
      <c r="Q829" s="7"/>
      <c r="R829" s="9">
        <f>'3_Defaults'!$D$44</f>
        <v>0</v>
      </c>
      <c r="S829" s="9"/>
      <c r="T829" s="10"/>
      <c r="U829" s="7">
        <f>'3_Defaults'!$D$40</f>
        <v>0</v>
      </c>
      <c r="V829" s="7">
        <f>'3_Defaults'!$D$41</f>
        <v>0</v>
      </c>
      <c r="W829" s="8">
        <f>'3_Defaults'!$D$42</f>
        <v>0</v>
      </c>
      <c r="X829" s="8">
        <f>'3_Defaults'!$D$43</f>
        <v>0</v>
      </c>
      <c r="Y829" s="7" t="str">
        <f>IF((OR('3_Defaults'!$F$25="Long Term Care Home",'3_Defaults'!$F$25="Retirement Home", '3_Defaults'!$F$25="Assisted Living Site")), '3_Defaults'!$E$25, "")</f>
        <v/>
      </c>
      <c r="Z829" s="7" t="str">
        <f>IFERROR(('3_Defaults'!$E$15),"")</f>
        <v/>
      </c>
    </row>
    <row r="830" spans="1:26" s="42" customFormat="1">
      <c r="A830" s="154"/>
      <c r="B830" s="155"/>
      <c r="C830" s="155"/>
      <c r="D830" s="156"/>
      <c r="E830" s="155"/>
      <c r="F830" s="8"/>
      <c r="G830" s="8"/>
      <c r="H830" s="8"/>
      <c r="I830" s="8"/>
      <c r="J830" s="8"/>
      <c r="K830" s="7">
        <f>'3_Defaults'!$D$45</f>
        <v>0</v>
      </c>
      <c r="L830" s="8"/>
      <c r="M830" s="8"/>
      <c r="N830" s="7"/>
      <c r="O830" s="7"/>
      <c r="P830" s="9"/>
      <c r="Q830" s="7"/>
      <c r="R830" s="9">
        <f>'3_Defaults'!$D$44</f>
        <v>0</v>
      </c>
      <c r="S830" s="9"/>
      <c r="T830" s="10"/>
      <c r="U830" s="7">
        <f>'3_Defaults'!$D$40</f>
        <v>0</v>
      </c>
      <c r="V830" s="7">
        <f>'3_Defaults'!$D$41</f>
        <v>0</v>
      </c>
      <c r="W830" s="8">
        <f>'3_Defaults'!$D$42</f>
        <v>0</v>
      </c>
      <c r="X830" s="8">
        <f>'3_Defaults'!$D$43</f>
        <v>0</v>
      </c>
      <c r="Y830" s="7" t="str">
        <f>IF((OR('3_Defaults'!$F$25="Long Term Care Home",'3_Defaults'!$F$25="Retirement Home", '3_Defaults'!$F$25="Assisted Living Site")), '3_Defaults'!$E$25, "")</f>
        <v/>
      </c>
      <c r="Z830" s="7" t="str">
        <f>IFERROR(('3_Defaults'!$E$15),"")</f>
        <v/>
      </c>
    </row>
    <row r="831" spans="1:26" s="42" customFormat="1">
      <c r="A831" s="154"/>
      <c r="B831" s="155"/>
      <c r="C831" s="155"/>
      <c r="D831" s="156"/>
      <c r="E831" s="155"/>
      <c r="F831" s="8"/>
      <c r="G831" s="8"/>
      <c r="H831" s="8"/>
      <c r="I831" s="8"/>
      <c r="J831" s="8"/>
      <c r="K831" s="7">
        <f>'3_Defaults'!$D$45</f>
        <v>0</v>
      </c>
      <c r="L831" s="8"/>
      <c r="M831" s="8"/>
      <c r="N831" s="7"/>
      <c r="O831" s="7"/>
      <c r="P831" s="9"/>
      <c r="Q831" s="7"/>
      <c r="R831" s="9">
        <f>'3_Defaults'!$D$44</f>
        <v>0</v>
      </c>
      <c r="S831" s="9"/>
      <c r="T831" s="10"/>
      <c r="U831" s="7">
        <f>'3_Defaults'!$D$40</f>
        <v>0</v>
      </c>
      <c r="V831" s="7">
        <f>'3_Defaults'!$D$41</f>
        <v>0</v>
      </c>
      <c r="W831" s="8">
        <f>'3_Defaults'!$D$42</f>
        <v>0</v>
      </c>
      <c r="X831" s="8">
        <f>'3_Defaults'!$D$43</f>
        <v>0</v>
      </c>
      <c r="Y831" s="7" t="str">
        <f>IF((OR('3_Defaults'!$F$25="Long Term Care Home",'3_Defaults'!$F$25="Retirement Home", '3_Defaults'!$F$25="Assisted Living Site")), '3_Defaults'!$E$25, "")</f>
        <v/>
      </c>
      <c r="Z831" s="7" t="str">
        <f>IFERROR(('3_Defaults'!$E$15),"")</f>
        <v/>
      </c>
    </row>
    <row r="832" spans="1:26" s="42" customFormat="1">
      <c r="A832" s="154"/>
      <c r="B832" s="155"/>
      <c r="C832" s="155"/>
      <c r="D832" s="156"/>
      <c r="E832" s="155"/>
      <c r="F832" s="8"/>
      <c r="G832" s="8"/>
      <c r="H832" s="8"/>
      <c r="I832" s="8"/>
      <c r="J832" s="8"/>
      <c r="K832" s="7">
        <f>'3_Defaults'!$D$45</f>
        <v>0</v>
      </c>
      <c r="L832" s="8"/>
      <c r="M832" s="8"/>
      <c r="N832" s="7"/>
      <c r="O832" s="7"/>
      <c r="P832" s="9"/>
      <c r="Q832" s="7"/>
      <c r="R832" s="9">
        <f>'3_Defaults'!$D$44</f>
        <v>0</v>
      </c>
      <c r="S832" s="9"/>
      <c r="T832" s="10"/>
      <c r="U832" s="7">
        <f>'3_Defaults'!$D$40</f>
        <v>0</v>
      </c>
      <c r="V832" s="7">
        <f>'3_Defaults'!$D$41</f>
        <v>0</v>
      </c>
      <c r="W832" s="8">
        <f>'3_Defaults'!$D$42</f>
        <v>0</v>
      </c>
      <c r="X832" s="8">
        <f>'3_Defaults'!$D$43</f>
        <v>0</v>
      </c>
      <c r="Y832" s="7" t="str">
        <f>IF((OR('3_Defaults'!$F$25="Long Term Care Home",'3_Defaults'!$F$25="Retirement Home", '3_Defaults'!$F$25="Assisted Living Site")), '3_Defaults'!$E$25, "")</f>
        <v/>
      </c>
      <c r="Z832" s="7" t="str">
        <f>IFERROR(('3_Defaults'!$E$15),"")</f>
        <v/>
      </c>
    </row>
    <row r="833" spans="1:26" s="42" customFormat="1">
      <c r="A833" s="154"/>
      <c r="B833" s="155"/>
      <c r="C833" s="155"/>
      <c r="D833" s="156"/>
      <c r="E833" s="155"/>
      <c r="F833" s="8"/>
      <c r="G833" s="8"/>
      <c r="H833" s="8"/>
      <c r="I833" s="8"/>
      <c r="J833" s="8"/>
      <c r="K833" s="7">
        <f>'3_Defaults'!$D$45</f>
        <v>0</v>
      </c>
      <c r="L833" s="8"/>
      <c r="M833" s="8"/>
      <c r="N833" s="7"/>
      <c r="O833" s="7"/>
      <c r="P833" s="9"/>
      <c r="Q833" s="7"/>
      <c r="R833" s="9">
        <f>'3_Defaults'!$D$44</f>
        <v>0</v>
      </c>
      <c r="S833" s="9"/>
      <c r="T833" s="10"/>
      <c r="U833" s="7">
        <f>'3_Defaults'!$D$40</f>
        <v>0</v>
      </c>
      <c r="V833" s="7">
        <f>'3_Defaults'!$D$41</f>
        <v>0</v>
      </c>
      <c r="W833" s="8">
        <f>'3_Defaults'!$D$42</f>
        <v>0</v>
      </c>
      <c r="X833" s="8">
        <f>'3_Defaults'!$D$43</f>
        <v>0</v>
      </c>
      <c r="Y833" s="7" t="str">
        <f>IF((OR('3_Defaults'!$F$25="Long Term Care Home",'3_Defaults'!$F$25="Retirement Home", '3_Defaults'!$F$25="Assisted Living Site")), '3_Defaults'!$E$25, "")</f>
        <v/>
      </c>
      <c r="Z833" s="7" t="str">
        <f>IFERROR(('3_Defaults'!$E$15),"")</f>
        <v/>
      </c>
    </row>
    <row r="834" spans="1:26" s="42" customFormat="1">
      <c r="A834" s="154"/>
      <c r="B834" s="155"/>
      <c r="C834" s="155"/>
      <c r="D834" s="156"/>
      <c r="E834" s="155"/>
      <c r="F834" s="8"/>
      <c r="G834" s="8"/>
      <c r="H834" s="8"/>
      <c r="I834" s="8"/>
      <c r="J834" s="8"/>
      <c r="K834" s="7">
        <f>'3_Defaults'!$D$45</f>
        <v>0</v>
      </c>
      <c r="L834" s="8"/>
      <c r="M834" s="8"/>
      <c r="N834" s="7"/>
      <c r="O834" s="7"/>
      <c r="P834" s="9"/>
      <c r="Q834" s="7"/>
      <c r="R834" s="9">
        <f>'3_Defaults'!$D$44</f>
        <v>0</v>
      </c>
      <c r="S834" s="9"/>
      <c r="T834" s="10"/>
      <c r="U834" s="7">
        <f>'3_Defaults'!$D$40</f>
        <v>0</v>
      </c>
      <c r="V834" s="7">
        <f>'3_Defaults'!$D$41</f>
        <v>0</v>
      </c>
      <c r="W834" s="8">
        <f>'3_Defaults'!$D$42</f>
        <v>0</v>
      </c>
      <c r="X834" s="8">
        <f>'3_Defaults'!$D$43</f>
        <v>0</v>
      </c>
      <c r="Y834" s="7" t="str">
        <f>IF((OR('3_Defaults'!$F$25="Long Term Care Home",'3_Defaults'!$F$25="Retirement Home", '3_Defaults'!$F$25="Assisted Living Site")), '3_Defaults'!$E$25, "")</f>
        <v/>
      </c>
      <c r="Z834" s="7" t="str">
        <f>IFERROR(('3_Defaults'!$E$15),"")</f>
        <v/>
      </c>
    </row>
    <row r="835" spans="1:26" s="42" customFormat="1">
      <c r="A835" s="154"/>
      <c r="B835" s="155"/>
      <c r="C835" s="155"/>
      <c r="D835" s="156"/>
      <c r="E835" s="155"/>
      <c r="F835" s="8"/>
      <c r="G835" s="8"/>
      <c r="H835" s="8"/>
      <c r="I835" s="8"/>
      <c r="J835" s="8"/>
      <c r="K835" s="7">
        <f>'3_Defaults'!$D$45</f>
        <v>0</v>
      </c>
      <c r="L835" s="8"/>
      <c r="M835" s="8"/>
      <c r="N835" s="7"/>
      <c r="O835" s="7"/>
      <c r="P835" s="9"/>
      <c r="Q835" s="7"/>
      <c r="R835" s="9">
        <f>'3_Defaults'!$D$44</f>
        <v>0</v>
      </c>
      <c r="S835" s="9"/>
      <c r="T835" s="10"/>
      <c r="U835" s="7">
        <f>'3_Defaults'!$D$40</f>
        <v>0</v>
      </c>
      <c r="V835" s="7">
        <f>'3_Defaults'!$D$41</f>
        <v>0</v>
      </c>
      <c r="W835" s="8">
        <f>'3_Defaults'!$D$42</f>
        <v>0</v>
      </c>
      <c r="X835" s="8">
        <f>'3_Defaults'!$D$43</f>
        <v>0</v>
      </c>
      <c r="Y835" s="7" t="str">
        <f>IF((OR('3_Defaults'!$F$25="Long Term Care Home",'3_Defaults'!$F$25="Retirement Home", '3_Defaults'!$F$25="Assisted Living Site")), '3_Defaults'!$E$25, "")</f>
        <v/>
      </c>
      <c r="Z835" s="7" t="str">
        <f>IFERROR(('3_Defaults'!$E$15),"")</f>
        <v/>
      </c>
    </row>
    <row r="836" spans="1:26" s="42" customFormat="1">
      <c r="A836" s="154"/>
      <c r="B836" s="155"/>
      <c r="C836" s="155"/>
      <c r="D836" s="156"/>
      <c r="E836" s="155"/>
      <c r="F836" s="8"/>
      <c r="G836" s="8"/>
      <c r="H836" s="8"/>
      <c r="I836" s="8"/>
      <c r="J836" s="8"/>
      <c r="K836" s="7">
        <f>'3_Defaults'!$D$45</f>
        <v>0</v>
      </c>
      <c r="L836" s="8"/>
      <c r="M836" s="8"/>
      <c r="N836" s="7"/>
      <c r="O836" s="7"/>
      <c r="P836" s="9"/>
      <c r="Q836" s="7"/>
      <c r="R836" s="9">
        <f>'3_Defaults'!$D$44</f>
        <v>0</v>
      </c>
      <c r="S836" s="9"/>
      <c r="T836" s="10"/>
      <c r="U836" s="7">
        <f>'3_Defaults'!$D$40</f>
        <v>0</v>
      </c>
      <c r="V836" s="7">
        <f>'3_Defaults'!$D$41</f>
        <v>0</v>
      </c>
      <c r="W836" s="8">
        <f>'3_Defaults'!$D$42</f>
        <v>0</v>
      </c>
      <c r="X836" s="8">
        <f>'3_Defaults'!$D$43</f>
        <v>0</v>
      </c>
      <c r="Y836" s="7" t="str">
        <f>IF((OR('3_Defaults'!$F$25="Long Term Care Home",'3_Defaults'!$F$25="Retirement Home", '3_Defaults'!$F$25="Assisted Living Site")), '3_Defaults'!$E$25, "")</f>
        <v/>
      </c>
      <c r="Z836" s="7" t="str">
        <f>IFERROR(('3_Defaults'!$E$15),"")</f>
        <v/>
      </c>
    </row>
    <row r="837" spans="1:26" s="42" customFormat="1">
      <c r="A837" s="154"/>
      <c r="B837" s="155"/>
      <c r="C837" s="155"/>
      <c r="D837" s="156"/>
      <c r="E837" s="155"/>
      <c r="F837" s="8"/>
      <c r="G837" s="8"/>
      <c r="H837" s="8"/>
      <c r="I837" s="8"/>
      <c r="J837" s="8"/>
      <c r="K837" s="7">
        <f>'3_Defaults'!$D$45</f>
        <v>0</v>
      </c>
      <c r="L837" s="8"/>
      <c r="M837" s="8"/>
      <c r="N837" s="7"/>
      <c r="O837" s="7"/>
      <c r="P837" s="9"/>
      <c r="Q837" s="7"/>
      <c r="R837" s="9">
        <f>'3_Defaults'!$D$44</f>
        <v>0</v>
      </c>
      <c r="S837" s="9"/>
      <c r="T837" s="10"/>
      <c r="U837" s="7">
        <f>'3_Defaults'!$D$40</f>
        <v>0</v>
      </c>
      <c r="V837" s="7">
        <f>'3_Defaults'!$D$41</f>
        <v>0</v>
      </c>
      <c r="W837" s="8">
        <f>'3_Defaults'!$D$42</f>
        <v>0</v>
      </c>
      <c r="X837" s="8">
        <f>'3_Defaults'!$D$43</f>
        <v>0</v>
      </c>
      <c r="Y837" s="7" t="str">
        <f>IF((OR('3_Defaults'!$F$25="Long Term Care Home",'3_Defaults'!$F$25="Retirement Home", '3_Defaults'!$F$25="Assisted Living Site")), '3_Defaults'!$E$25, "")</f>
        <v/>
      </c>
      <c r="Z837" s="7" t="str">
        <f>IFERROR(('3_Defaults'!$E$15),"")</f>
        <v/>
      </c>
    </row>
    <row r="838" spans="1:26" s="42" customFormat="1">
      <c r="A838" s="154"/>
      <c r="B838" s="155"/>
      <c r="C838" s="155"/>
      <c r="D838" s="156"/>
      <c r="E838" s="155"/>
      <c r="F838" s="8"/>
      <c r="G838" s="8"/>
      <c r="H838" s="8"/>
      <c r="I838" s="8"/>
      <c r="J838" s="8"/>
      <c r="K838" s="7">
        <f>'3_Defaults'!$D$45</f>
        <v>0</v>
      </c>
      <c r="L838" s="8"/>
      <c r="M838" s="8"/>
      <c r="N838" s="7"/>
      <c r="O838" s="7"/>
      <c r="P838" s="9"/>
      <c r="Q838" s="7"/>
      <c r="R838" s="9">
        <f>'3_Defaults'!$D$44</f>
        <v>0</v>
      </c>
      <c r="S838" s="9"/>
      <c r="T838" s="10"/>
      <c r="U838" s="7">
        <f>'3_Defaults'!$D$40</f>
        <v>0</v>
      </c>
      <c r="V838" s="7">
        <f>'3_Defaults'!$D$41</f>
        <v>0</v>
      </c>
      <c r="W838" s="8">
        <f>'3_Defaults'!$D$42</f>
        <v>0</v>
      </c>
      <c r="X838" s="8">
        <f>'3_Defaults'!$D$43</f>
        <v>0</v>
      </c>
      <c r="Y838" s="7" t="str">
        <f>IF((OR('3_Defaults'!$F$25="Long Term Care Home",'3_Defaults'!$F$25="Retirement Home", '3_Defaults'!$F$25="Assisted Living Site")), '3_Defaults'!$E$25, "")</f>
        <v/>
      </c>
      <c r="Z838" s="7" t="str">
        <f>IFERROR(('3_Defaults'!$E$15),"")</f>
        <v/>
      </c>
    </row>
    <row r="839" spans="1:26" s="42" customFormat="1">
      <c r="A839" s="154"/>
      <c r="B839" s="155"/>
      <c r="C839" s="155"/>
      <c r="D839" s="156"/>
      <c r="E839" s="155"/>
      <c r="F839" s="8"/>
      <c r="G839" s="8"/>
      <c r="H839" s="8"/>
      <c r="I839" s="8"/>
      <c r="J839" s="8"/>
      <c r="K839" s="7">
        <f>'3_Defaults'!$D$45</f>
        <v>0</v>
      </c>
      <c r="L839" s="8"/>
      <c r="M839" s="8"/>
      <c r="N839" s="7"/>
      <c r="O839" s="7"/>
      <c r="P839" s="9"/>
      <c r="Q839" s="7"/>
      <c r="R839" s="9">
        <f>'3_Defaults'!$D$44</f>
        <v>0</v>
      </c>
      <c r="S839" s="9"/>
      <c r="T839" s="10"/>
      <c r="U839" s="7">
        <f>'3_Defaults'!$D$40</f>
        <v>0</v>
      </c>
      <c r="V839" s="7">
        <f>'3_Defaults'!$D$41</f>
        <v>0</v>
      </c>
      <c r="W839" s="8">
        <f>'3_Defaults'!$D$42</f>
        <v>0</v>
      </c>
      <c r="X839" s="8">
        <f>'3_Defaults'!$D$43</f>
        <v>0</v>
      </c>
      <c r="Y839" s="7" t="str">
        <f>IF((OR('3_Defaults'!$F$25="Long Term Care Home",'3_Defaults'!$F$25="Retirement Home", '3_Defaults'!$F$25="Assisted Living Site")), '3_Defaults'!$E$25, "")</f>
        <v/>
      </c>
      <c r="Z839" s="7" t="str">
        <f>IFERROR(('3_Defaults'!$E$15),"")</f>
        <v/>
      </c>
    </row>
    <row r="840" spans="1:26" s="42" customFormat="1">
      <c r="A840" s="154"/>
      <c r="B840" s="155"/>
      <c r="C840" s="155"/>
      <c r="D840" s="156"/>
      <c r="E840" s="155"/>
      <c r="F840" s="8"/>
      <c r="G840" s="8"/>
      <c r="H840" s="8"/>
      <c r="I840" s="8"/>
      <c r="J840" s="8"/>
      <c r="K840" s="7">
        <f>'3_Defaults'!$D$45</f>
        <v>0</v>
      </c>
      <c r="L840" s="8"/>
      <c r="M840" s="8"/>
      <c r="N840" s="7"/>
      <c r="O840" s="7"/>
      <c r="P840" s="9"/>
      <c r="Q840" s="7"/>
      <c r="R840" s="9">
        <f>'3_Defaults'!$D$44</f>
        <v>0</v>
      </c>
      <c r="S840" s="9"/>
      <c r="T840" s="10"/>
      <c r="U840" s="7">
        <f>'3_Defaults'!$D$40</f>
        <v>0</v>
      </c>
      <c r="V840" s="7">
        <f>'3_Defaults'!$D$41</f>
        <v>0</v>
      </c>
      <c r="W840" s="8">
        <f>'3_Defaults'!$D$42</f>
        <v>0</v>
      </c>
      <c r="X840" s="8">
        <f>'3_Defaults'!$D$43</f>
        <v>0</v>
      </c>
      <c r="Y840" s="7" t="str">
        <f>IF((OR('3_Defaults'!$F$25="Long Term Care Home",'3_Defaults'!$F$25="Retirement Home", '3_Defaults'!$F$25="Assisted Living Site")), '3_Defaults'!$E$25, "")</f>
        <v/>
      </c>
      <c r="Z840" s="7" t="str">
        <f>IFERROR(('3_Defaults'!$E$15),"")</f>
        <v/>
      </c>
    </row>
    <row r="841" spans="1:26" s="42" customFormat="1">
      <c r="A841" s="154"/>
      <c r="B841" s="155"/>
      <c r="C841" s="155"/>
      <c r="D841" s="156"/>
      <c r="E841" s="155"/>
      <c r="F841" s="8"/>
      <c r="G841" s="8"/>
      <c r="H841" s="8"/>
      <c r="I841" s="8"/>
      <c r="J841" s="8"/>
      <c r="K841" s="7">
        <f>'3_Defaults'!$D$45</f>
        <v>0</v>
      </c>
      <c r="L841" s="8"/>
      <c r="M841" s="8"/>
      <c r="N841" s="7"/>
      <c r="O841" s="7"/>
      <c r="P841" s="9"/>
      <c r="Q841" s="7"/>
      <c r="R841" s="9">
        <f>'3_Defaults'!$D$44</f>
        <v>0</v>
      </c>
      <c r="S841" s="9"/>
      <c r="T841" s="10"/>
      <c r="U841" s="7">
        <f>'3_Defaults'!$D$40</f>
        <v>0</v>
      </c>
      <c r="V841" s="7">
        <f>'3_Defaults'!$D$41</f>
        <v>0</v>
      </c>
      <c r="W841" s="8">
        <f>'3_Defaults'!$D$42</f>
        <v>0</v>
      </c>
      <c r="X841" s="8">
        <f>'3_Defaults'!$D$43</f>
        <v>0</v>
      </c>
      <c r="Y841" s="7" t="str">
        <f>IF((OR('3_Defaults'!$F$25="Long Term Care Home",'3_Defaults'!$F$25="Retirement Home", '3_Defaults'!$F$25="Assisted Living Site")), '3_Defaults'!$E$25, "")</f>
        <v/>
      </c>
      <c r="Z841" s="7" t="str">
        <f>IFERROR(('3_Defaults'!$E$15),"")</f>
        <v/>
      </c>
    </row>
    <row r="842" spans="1:26" s="42" customFormat="1">
      <c r="A842" s="154"/>
      <c r="B842" s="155"/>
      <c r="C842" s="155"/>
      <c r="D842" s="156"/>
      <c r="E842" s="155"/>
      <c r="F842" s="8"/>
      <c r="G842" s="8"/>
      <c r="H842" s="8"/>
      <c r="I842" s="8"/>
      <c r="J842" s="8"/>
      <c r="K842" s="7">
        <f>'3_Defaults'!$D$45</f>
        <v>0</v>
      </c>
      <c r="L842" s="8"/>
      <c r="M842" s="8"/>
      <c r="N842" s="7"/>
      <c r="O842" s="7"/>
      <c r="P842" s="9"/>
      <c r="Q842" s="7"/>
      <c r="R842" s="9">
        <f>'3_Defaults'!$D$44</f>
        <v>0</v>
      </c>
      <c r="S842" s="9"/>
      <c r="T842" s="10"/>
      <c r="U842" s="7">
        <f>'3_Defaults'!$D$40</f>
        <v>0</v>
      </c>
      <c r="V842" s="7">
        <f>'3_Defaults'!$D$41</f>
        <v>0</v>
      </c>
      <c r="W842" s="8">
        <f>'3_Defaults'!$D$42</f>
        <v>0</v>
      </c>
      <c r="X842" s="8">
        <f>'3_Defaults'!$D$43</f>
        <v>0</v>
      </c>
      <c r="Y842" s="7" t="str">
        <f>IF((OR('3_Defaults'!$F$25="Long Term Care Home",'3_Defaults'!$F$25="Retirement Home", '3_Defaults'!$F$25="Assisted Living Site")), '3_Defaults'!$E$25, "")</f>
        <v/>
      </c>
      <c r="Z842" s="7" t="str">
        <f>IFERROR(('3_Defaults'!$E$15),"")</f>
        <v/>
      </c>
    </row>
    <row r="843" spans="1:26" s="42" customFormat="1">
      <c r="A843" s="154"/>
      <c r="B843" s="155"/>
      <c r="C843" s="155"/>
      <c r="D843" s="156"/>
      <c r="E843" s="155"/>
      <c r="F843" s="8"/>
      <c r="G843" s="8"/>
      <c r="H843" s="8"/>
      <c r="I843" s="8"/>
      <c r="J843" s="8"/>
      <c r="K843" s="7">
        <f>'3_Defaults'!$D$45</f>
        <v>0</v>
      </c>
      <c r="L843" s="8"/>
      <c r="M843" s="8"/>
      <c r="N843" s="7"/>
      <c r="O843" s="7"/>
      <c r="P843" s="9"/>
      <c r="Q843" s="7"/>
      <c r="R843" s="9">
        <f>'3_Defaults'!$D$44</f>
        <v>0</v>
      </c>
      <c r="S843" s="9"/>
      <c r="T843" s="10"/>
      <c r="U843" s="7">
        <f>'3_Defaults'!$D$40</f>
        <v>0</v>
      </c>
      <c r="V843" s="7">
        <f>'3_Defaults'!$D$41</f>
        <v>0</v>
      </c>
      <c r="W843" s="8">
        <f>'3_Defaults'!$D$42</f>
        <v>0</v>
      </c>
      <c r="X843" s="8">
        <f>'3_Defaults'!$D$43</f>
        <v>0</v>
      </c>
      <c r="Y843" s="7" t="str">
        <f>IF((OR('3_Defaults'!$F$25="Long Term Care Home",'3_Defaults'!$F$25="Retirement Home", '3_Defaults'!$F$25="Assisted Living Site")), '3_Defaults'!$E$25, "")</f>
        <v/>
      </c>
      <c r="Z843" s="7" t="str">
        <f>IFERROR(('3_Defaults'!$E$15),"")</f>
        <v/>
      </c>
    </row>
    <row r="844" spans="1:26" s="42" customFormat="1">
      <c r="A844" s="154"/>
      <c r="B844" s="155"/>
      <c r="C844" s="155"/>
      <c r="D844" s="156"/>
      <c r="E844" s="155"/>
      <c r="F844" s="8"/>
      <c r="G844" s="8"/>
      <c r="H844" s="8"/>
      <c r="I844" s="8"/>
      <c r="J844" s="8"/>
      <c r="K844" s="7">
        <f>'3_Defaults'!$D$45</f>
        <v>0</v>
      </c>
      <c r="L844" s="8"/>
      <c r="M844" s="8"/>
      <c r="N844" s="7"/>
      <c r="O844" s="7"/>
      <c r="P844" s="9"/>
      <c r="Q844" s="7"/>
      <c r="R844" s="9">
        <f>'3_Defaults'!$D$44</f>
        <v>0</v>
      </c>
      <c r="S844" s="9"/>
      <c r="T844" s="10"/>
      <c r="U844" s="7">
        <f>'3_Defaults'!$D$40</f>
        <v>0</v>
      </c>
      <c r="V844" s="7">
        <f>'3_Defaults'!$D$41</f>
        <v>0</v>
      </c>
      <c r="W844" s="8">
        <f>'3_Defaults'!$D$42</f>
        <v>0</v>
      </c>
      <c r="X844" s="8">
        <f>'3_Defaults'!$D$43</f>
        <v>0</v>
      </c>
      <c r="Y844" s="7" t="str">
        <f>IF((OR('3_Defaults'!$F$25="Long Term Care Home",'3_Defaults'!$F$25="Retirement Home", '3_Defaults'!$F$25="Assisted Living Site")), '3_Defaults'!$E$25, "")</f>
        <v/>
      </c>
      <c r="Z844" s="7" t="str">
        <f>IFERROR(('3_Defaults'!$E$15),"")</f>
        <v/>
      </c>
    </row>
    <row r="845" spans="1:26" s="42" customFormat="1">
      <c r="A845" s="154"/>
      <c r="B845" s="155"/>
      <c r="C845" s="155"/>
      <c r="D845" s="156"/>
      <c r="E845" s="155"/>
      <c r="F845" s="8"/>
      <c r="G845" s="8"/>
      <c r="H845" s="8"/>
      <c r="I845" s="8"/>
      <c r="J845" s="8"/>
      <c r="K845" s="7">
        <f>'3_Defaults'!$D$45</f>
        <v>0</v>
      </c>
      <c r="L845" s="8"/>
      <c r="M845" s="8"/>
      <c r="N845" s="7"/>
      <c r="O845" s="7"/>
      <c r="P845" s="9"/>
      <c r="Q845" s="7"/>
      <c r="R845" s="9">
        <f>'3_Defaults'!$D$44</f>
        <v>0</v>
      </c>
      <c r="S845" s="9"/>
      <c r="T845" s="10"/>
      <c r="U845" s="7">
        <f>'3_Defaults'!$D$40</f>
        <v>0</v>
      </c>
      <c r="V845" s="7">
        <f>'3_Defaults'!$D$41</f>
        <v>0</v>
      </c>
      <c r="W845" s="8">
        <f>'3_Defaults'!$D$42</f>
        <v>0</v>
      </c>
      <c r="X845" s="8">
        <f>'3_Defaults'!$D$43</f>
        <v>0</v>
      </c>
      <c r="Y845" s="7" t="str">
        <f>IF((OR('3_Defaults'!$F$25="Long Term Care Home",'3_Defaults'!$F$25="Retirement Home", '3_Defaults'!$F$25="Assisted Living Site")), '3_Defaults'!$E$25, "")</f>
        <v/>
      </c>
      <c r="Z845" s="7" t="str">
        <f>IFERROR(('3_Defaults'!$E$15),"")</f>
        <v/>
      </c>
    </row>
    <row r="846" spans="1:26" s="42" customFormat="1">
      <c r="A846" s="154"/>
      <c r="B846" s="155"/>
      <c r="C846" s="155"/>
      <c r="D846" s="156"/>
      <c r="E846" s="155"/>
      <c r="F846" s="8"/>
      <c r="G846" s="8"/>
      <c r="H846" s="8"/>
      <c r="I846" s="8"/>
      <c r="J846" s="8"/>
      <c r="K846" s="7">
        <f>'3_Defaults'!$D$45</f>
        <v>0</v>
      </c>
      <c r="L846" s="8"/>
      <c r="M846" s="8"/>
      <c r="N846" s="7"/>
      <c r="O846" s="7"/>
      <c r="P846" s="9"/>
      <c r="Q846" s="7"/>
      <c r="R846" s="9">
        <f>'3_Defaults'!$D$44</f>
        <v>0</v>
      </c>
      <c r="S846" s="9"/>
      <c r="T846" s="10"/>
      <c r="U846" s="7">
        <f>'3_Defaults'!$D$40</f>
        <v>0</v>
      </c>
      <c r="V846" s="7">
        <f>'3_Defaults'!$D$41</f>
        <v>0</v>
      </c>
      <c r="W846" s="8">
        <f>'3_Defaults'!$D$42</f>
        <v>0</v>
      </c>
      <c r="X846" s="8">
        <f>'3_Defaults'!$D$43</f>
        <v>0</v>
      </c>
      <c r="Y846" s="7" t="str">
        <f>IF((OR('3_Defaults'!$F$25="Long Term Care Home",'3_Defaults'!$F$25="Retirement Home", '3_Defaults'!$F$25="Assisted Living Site")), '3_Defaults'!$E$25, "")</f>
        <v/>
      </c>
      <c r="Z846" s="7" t="str">
        <f>IFERROR(('3_Defaults'!$E$15),"")</f>
        <v/>
      </c>
    </row>
    <row r="847" spans="1:26" s="42" customFormat="1">
      <c r="A847" s="154"/>
      <c r="B847" s="155"/>
      <c r="C847" s="155"/>
      <c r="D847" s="156"/>
      <c r="E847" s="155"/>
      <c r="F847" s="8"/>
      <c r="G847" s="8"/>
      <c r="H847" s="8"/>
      <c r="I847" s="8"/>
      <c r="J847" s="8"/>
      <c r="K847" s="7">
        <f>'3_Defaults'!$D$45</f>
        <v>0</v>
      </c>
      <c r="L847" s="8"/>
      <c r="M847" s="8"/>
      <c r="N847" s="7"/>
      <c r="O847" s="7"/>
      <c r="P847" s="9"/>
      <c r="Q847" s="7"/>
      <c r="R847" s="9">
        <f>'3_Defaults'!$D$44</f>
        <v>0</v>
      </c>
      <c r="S847" s="9"/>
      <c r="T847" s="10"/>
      <c r="U847" s="7">
        <f>'3_Defaults'!$D$40</f>
        <v>0</v>
      </c>
      <c r="V847" s="7">
        <f>'3_Defaults'!$D$41</f>
        <v>0</v>
      </c>
      <c r="W847" s="8">
        <f>'3_Defaults'!$D$42</f>
        <v>0</v>
      </c>
      <c r="X847" s="8">
        <f>'3_Defaults'!$D$43</f>
        <v>0</v>
      </c>
      <c r="Y847" s="7" t="str">
        <f>IF((OR('3_Defaults'!$F$25="Long Term Care Home",'3_Defaults'!$F$25="Retirement Home", '3_Defaults'!$F$25="Assisted Living Site")), '3_Defaults'!$E$25, "")</f>
        <v/>
      </c>
      <c r="Z847" s="7" t="str">
        <f>IFERROR(('3_Defaults'!$E$15),"")</f>
        <v/>
      </c>
    </row>
    <row r="848" spans="1:26" s="42" customFormat="1">
      <c r="A848" s="154"/>
      <c r="B848" s="155"/>
      <c r="C848" s="155"/>
      <c r="D848" s="156"/>
      <c r="E848" s="155"/>
      <c r="F848" s="8"/>
      <c r="G848" s="8"/>
      <c r="H848" s="8"/>
      <c r="I848" s="8"/>
      <c r="J848" s="8"/>
      <c r="K848" s="7">
        <f>'3_Defaults'!$D$45</f>
        <v>0</v>
      </c>
      <c r="L848" s="8"/>
      <c r="M848" s="8"/>
      <c r="N848" s="7"/>
      <c r="O848" s="7"/>
      <c r="P848" s="9"/>
      <c r="Q848" s="7"/>
      <c r="R848" s="9">
        <f>'3_Defaults'!$D$44</f>
        <v>0</v>
      </c>
      <c r="S848" s="9"/>
      <c r="T848" s="10"/>
      <c r="U848" s="7">
        <f>'3_Defaults'!$D$40</f>
        <v>0</v>
      </c>
      <c r="V848" s="7">
        <f>'3_Defaults'!$D$41</f>
        <v>0</v>
      </c>
      <c r="W848" s="8">
        <f>'3_Defaults'!$D$42</f>
        <v>0</v>
      </c>
      <c r="X848" s="8">
        <f>'3_Defaults'!$D$43</f>
        <v>0</v>
      </c>
      <c r="Y848" s="7" t="str">
        <f>IF((OR('3_Defaults'!$F$25="Long Term Care Home",'3_Defaults'!$F$25="Retirement Home", '3_Defaults'!$F$25="Assisted Living Site")), '3_Defaults'!$E$25, "")</f>
        <v/>
      </c>
      <c r="Z848" s="7" t="str">
        <f>IFERROR(('3_Defaults'!$E$15),"")</f>
        <v/>
      </c>
    </row>
    <row r="849" spans="1:26" s="42" customFormat="1">
      <c r="A849" s="154"/>
      <c r="B849" s="155"/>
      <c r="C849" s="155"/>
      <c r="D849" s="156"/>
      <c r="E849" s="155"/>
      <c r="F849" s="8"/>
      <c r="G849" s="8"/>
      <c r="H849" s="8"/>
      <c r="I849" s="8"/>
      <c r="J849" s="8"/>
      <c r="K849" s="7">
        <f>'3_Defaults'!$D$45</f>
        <v>0</v>
      </c>
      <c r="L849" s="8"/>
      <c r="M849" s="8"/>
      <c r="N849" s="7"/>
      <c r="O849" s="7"/>
      <c r="P849" s="9"/>
      <c r="Q849" s="7"/>
      <c r="R849" s="9">
        <f>'3_Defaults'!$D$44</f>
        <v>0</v>
      </c>
      <c r="S849" s="9"/>
      <c r="T849" s="10"/>
      <c r="U849" s="7">
        <f>'3_Defaults'!$D$40</f>
        <v>0</v>
      </c>
      <c r="V849" s="7">
        <f>'3_Defaults'!$D$41</f>
        <v>0</v>
      </c>
      <c r="W849" s="8">
        <f>'3_Defaults'!$D$42</f>
        <v>0</v>
      </c>
      <c r="X849" s="8">
        <f>'3_Defaults'!$D$43</f>
        <v>0</v>
      </c>
      <c r="Y849" s="7" t="str">
        <f>IF((OR('3_Defaults'!$F$25="Long Term Care Home",'3_Defaults'!$F$25="Retirement Home", '3_Defaults'!$F$25="Assisted Living Site")), '3_Defaults'!$E$25, "")</f>
        <v/>
      </c>
      <c r="Z849" s="7" t="str">
        <f>IFERROR(('3_Defaults'!$E$15),"")</f>
        <v/>
      </c>
    </row>
    <row r="850" spans="1:26" s="42" customFormat="1">
      <c r="A850" s="154"/>
      <c r="B850" s="155"/>
      <c r="C850" s="155"/>
      <c r="D850" s="156"/>
      <c r="E850" s="155"/>
      <c r="F850" s="8"/>
      <c r="G850" s="8"/>
      <c r="H850" s="8"/>
      <c r="I850" s="8"/>
      <c r="J850" s="8"/>
      <c r="K850" s="7">
        <f>'3_Defaults'!$D$45</f>
        <v>0</v>
      </c>
      <c r="L850" s="8"/>
      <c r="M850" s="8"/>
      <c r="N850" s="7"/>
      <c r="O850" s="7"/>
      <c r="P850" s="9"/>
      <c r="Q850" s="7"/>
      <c r="R850" s="9">
        <f>'3_Defaults'!$D$44</f>
        <v>0</v>
      </c>
      <c r="S850" s="9"/>
      <c r="T850" s="10"/>
      <c r="U850" s="7">
        <f>'3_Defaults'!$D$40</f>
        <v>0</v>
      </c>
      <c r="V850" s="7">
        <f>'3_Defaults'!$D$41</f>
        <v>0</v>
      </c>
      <c r="W850" s="8">
        <f>'3_Defaults'!$D$42</f>
        <v>0</v>
      </c>
      <c r="X850" s="8">
        <f>'3_Defaults'!$D$43</f>
        <v>0</v>
      </c>
      <c r="Y850" s="7" t="str">
        <f>IF((OR('3_Defaults'!$F$25="Long Term Care Home",'3_Defaults'!$F$25="Retirement Home", '3_Defaults'!$F$25="Assisted Living Site")), '3_Defaults'!$E$25, "")</f>
        <v/>
      </c>
      <c r="Z850" s="7" t="str">
        <f>IFERROR(('3_Defaults'!$E$15),"")</f>
        <v/>
      </c>
    </row>
    <row r="851" spans="1:26" s="42" customFormat="1">
      <c r="A851" s="154"/>
      <c r="B851" s="155"/>
      <c r="C851" s="155"/>
      <c r="D851" s="156"/>
      <c r="E851" s="155"/>
      <c r="F851" s="8"/>
      <c r="G851" s="8"/>
      <c r="H851" s="8"/>
      <c r="I851" s="8"/>
      <c r="J851" s="8"/>
      <c r="K851" s="7">
        <f>'3_Defaults'!$D$45</f>
        <v>0</v>
      </c>
      <c r="L851" s="8"/>
      <c r="M851" s="8"/>
      <c r="N851" s="7"/>
      <c r="O851" s="7"/>
      <c r="P851" s="9"/>
      <c r="Q851" s="7"/>
      <c r="R851" s="9">
        <f>'3_Defaults'!$D$44</f>
        <v>0</v>
      </c>
      <c r="S851" s="9"/>
      <c r="T851" s="10"/>
      <c r="U851" s="7">
        <f>'3_Defaults'!$D$40</f>
        <v>0</v>
      </c>
      <c r="V851" s="7">
        <f>'3_Defaults'!$D$41</f>
        <v>0</v>
      </c>
      <c r="W851" s="8">
        <f>'3_Defaults'!$D$42</f>
        <v>0</v>
      </c>
      <c r="X851" s="8">
        <f>'3_Defaults'!$D$43</f>
        <v>0</v>
      </c>
      <c r="Y851" s="7" t="str">
        <f>IF((OR('3_Defaults'!$F$25="Long Term Care Home",'3_Defaults'!$F$25="Retirement Home", '3_Defaults'!$F$25="Assisted Living Site")), '3_Defaults'!$E$25, "")</f>
        <v/>
      </c>
      <c r="Z851" s="7" t="str">
        <f>IFERROR(('3_Defaults'!$E$15),"")</f>
        <v/>
      </c>
    </row>
    <row r="852" spans="1:26" s="42" customFormat="1">
      <c r="A852" s="154"/>
      <c r="B852" s="155"/>
      <c r="C852" s="155"/>
      <c r="D852" s="156"/>
      <c r="E852" s="155"/>
      <c r="F852" s="8"/>
      <c r="G852" s="8"/>
      <c r="H852" s="8"/>
      <c r="I852" s="8"/>
      <c r="J852" s="8"/>
      <c r="K852" s="7">
        <f>'3_Defaults'!$D$45</f>
        <v>0</v>
      </c>
      <c r="L852" s="8"/>
      <c r="M852" s="8"/>
      <c r="N852" s="7"/>
      <c r="O852" s="7"/>
      <c r="P852" s="9"/>
      <c r="Q852" s="7"/>
      <c r="R852" s="9">
        <f>'3_Defaults'!$D$44</f>
        <v>0</v>
      </c>
      <c r="S852" s="9"/>
      <c r="T852" s="10"/>
      <c r="U852" s="7">
        <f>'3_Defaults'!$D$40</f>
        <v>0</v>
      </c>
      <c r="V852" s="7">
        <f>'3_Defaults'!$D$41</f>
        <v>0</v>
      </c>
      <c r="W852" s="8">
        <f>'3_Defaults'!$D$42</f>
        <v>0</v>
      </c>
      <c r="X852" s="8">
        <f>'3_Defaults'!$D$43</f>
        <v>0</v>
      </c>
      <c r="Y852" s="7" t="str">
        <f>IF((OR('3_Defaults'!$F$25="Long Term Care Home",'3_Defaults'!$F$25="Retirement Home", '3_Defaults'!$F$25="Assisted Living Site")), '3_Defaults'!$E$25, "")</f>
        <v/>
      </c>
      <c r="Z852" s="7" t="str">
        <f>IFERROR(('3_Defaults'!$E$15),"")</f>
        <v/>
      </c>
    </row>
    <row r="853" spans="1:26" s="42" customFormat="1">
      <c r="A853" s="154"/>
      <c r="B853" s="155"/>
      <c r="C853" s="155"/>
      <c r="D853" s="156"/>
      <c r="E853" s="155"/>
      <c r="F853" s="8"/>
      <c r="G853" s="8"/>
      <c r="H853" s="8"/>
      <c r="I853" s="8"/>
      <c r="J853" s="8"/>
      <c r="K853" s="7">
        <f>'3_Defaults'!$D$45</f>
        <v>0</v>
      </c>
      <c r="L853" s="8"/>
      <c r="M853" s="8"/>
      <c r="N853" s="7"/>
      <c r="O853" s="7"/>
      <c r="P853" s="9"/>
      <c r="Q853" s="7"/>
      <c r="R853" s="9">
        <f>'3_Defaults'!$D$44</f>
        <v>0</v>
      </c>
      <c r="S853" s="9"/>
      <c r="T853" s="10"/>
      <c r="U853" s="7">
        <f>'3_Defaults'!$D$40</f>
        <v>0</v>
      </c>
      <c r="V853" s="7">
        <f>'3_Defaults'!$D$41</f>
        <v>0</v>
      </c>
      <c r="W853" s="8">
        <f>'3_Defaults'!$D$42</f>
        <v>0</v>
      </c>
      <c r="X853" s="8">
        <f>'3_Defaults'!$D$43</f>
        <v>0</v>
      </c>
      <c r="Y853" s="7" t="str">
        <f>IF((OR('3_Defaults'!$F$25="Long Term Care Home",'3_Defaults'!$F$25="Retirement Home", '3_Defaults'!$F$25="Assisted Living Site")), '3_Defaults'!$E$25, "")</f>
        <v/>
      </c>
      <c r="Z853" s="7" t="str">
        <f>IFERROR(('3_Defaults'!$E$15),"")</f>
        <v/>
      </c>
    </row>
    <row r="854" spans="1:26" s="42" customFormat="1">
      <c r="A854" s="154"/>
      <c r="B854" s="155"/>
      <c r="C854" s="155"/>
      <c r="D854" s="156"/>
      <c r="E854" s="155"/>
      <c r="F854" s="8"/>
      <c r="G854" s="8"/>
      <c r="H854" s="8"/>
      <c r="I854" s="8"/>
      <c r="J854" s="8"/>
      <c r="K854" s="7">
        <f>'3_Defaults'!$D$45</f>
        <v>0</v>
      </c>
      <c r="L854" s="8"/>
      <c r="M854" s="8"/>
      <c r="N854" s="7"/>
      <c r="O854" s="7"/>
      <c r="P854" s="9"/>
      <c r="Q854" s="7"/>
      <c r="R854" s="9">
        <f>'3_Defaults'!$D$44</f>
        <v>0</v>
      </c>
      <c r="S854" s="9"/>
      <c r="T854" s="10"/>
      <c r="U854" s="7">
        <f>'3_Defaults'!$D$40</f>
        <v>0</v>
      </c>
      <c r="V854" s="7">
        <f>'3_Defaults'!$D$41</f>
        <v>0</v>
      </c>
      <c r="W854" s="8">
        <f>'3_Defaults'!$D$42</f>
        <v>0</v>
      </c>
      <c r="X854" s="8">
        <f>'3_Defaults'!$D$43</f>
        <v>0</v>
      </c>
      <c r="Y854" s="7" t="str">
        <f>IF((OR('3_Defaults'!$F$25="Long Term Care Home",'3_Defaults'!$F$25="Retirement Home", '3_Defaults'!$F$25="Assisted Living Site")), '3_Defaults'!$E$25, "")</f>
        <v/>
      </c>
      <c r="Z854" s="7" t="str">
        <f>IFERROR(('3_Defaults'!$E$15),"")</f>
        <v/>
      </c>
    </row>
    <row r="855" spans="1:26" s="42" customFormat="1">
      <c r="A855" s="154"/>
      <c r="B855" s="155"/>
      <c r="C855" s="155"/>
      <c r="D855" s="156"/>
      <c r="E855" s="155"/>
      <c r="F855" s="8"/>
      <c r="G855" s="8"/>
      <c r="H855" s="8"/>
      <c r="I855" s="8"/>
      <c r="J855" s="8"/>
      <c r="K855" s="7">
        <f>'3_Defaults'!$D$45</f>
        <v>0</v>
      </c>
      <c r="L855" s="8"/>
      <c r="M855" s="8"/>
      <c r="N855" s="7"/>
      <c r="O855" s="7"/>
      <c r="P855" s="9"/>
      <c r="Q855" s="7"/>
      <c r="R855" s="9">
        <f>'3_Defaults'!$D$44</f>
        <v>0</v>
      </c>
      <c r="S855" s="9"/>
      <c r="T855" s="10"/>
      <c r="U855" s="7">
        <f>'3_Defaults'!$D$40</f>
        <v>0</v>
      </c>
      <c r="V855" s="7">
        <f>'3_Defaults'!$D$41</f>
        <v>0</v>
      </c>
      <c r="W855" s="8">
        <f>'3_Defaults'!$D$42</f>
        <v>0</v>
      </c>
      <c r="X855" s="8">
        <f>'3_Defaults'!$D$43</f>
        <v>0</v>
      </c>
      <c r="Y855" s="7" t="str">
        <f>IF((OR('3_Defaults'!$F$25="Long Term Care Home",'3_Defaults'!$F$25="Retirement Home", '3_Defaults'!$F$25="Assisted Living Site")), '3_Defaults'!$E$25, "")</f>
        <v/>
      </c>
      <c r="Z855" s="7" t="str">
        <f>IFERROR(('3_Defaults'!$E$15),"")</f>
        <v/>
      </c>
    </row>
    <row r="856" spans="1:26" s="42" customFormat="1">
      <c r="A856" s="154"/>
      <c r="B856" s="155"/>
      <c r="C856" s="155"/>
      <c r="D856" s="156"/>
      <c r="E856" s="155"/>
      <c r="F856" s="8"/>
      <c r="G856" s="8"/>
      <c r="H856" s="8"/>
      <c r="I856" s="8"/>
      <c r="J856" s="8"/>
      <c r="K856" s="7">
        <f>'3_Defaults'!$D$45</f>
        <v>0</v>
      </c>
      <c r="L856" s="8"/>
      <c r="M856" s="8"/>
      <c r="N856" s="7"/>
      <c r="O856" s="7"/>
      <c r="P856" s="9"/>
      <c r="Q856" s="7"/>
      <c r="R856" s="9">
        <f>'3_Defaults'!$D$44</f>
        <v>0</v>
      </c>
      <c r="S856" s="9"/>
      <c r="T856" s="10"/>
      <c r="U856" s="7">
        <f>'3_Defaults'!$D$40</f>
        <v>0</v>
      </c>
      <c r="V856" s="7">
        <f>'3_Defaults'!$D$41</f>
        <v>0</v>
      </c>
      <c r="W856" s="8">
        <f>'3_Defaults'!$D$42</f>
        <v>0</v>
      </c>
      <c r="X856" s="8">
        <f>'3_Defaults'!$D$43</f>
        <v>0</v>
      </c>
      <c r="Y856" s="7" t="str">
        <f>IF((OR('3_Defaults'!$F$25="Long Term Care Home",'3_Defaults'!$F$25="Retirement Home", '3_Defaults'!$F$25="Assisted Living Site")), '3_Defaults'!$E$25, "")</f>
        <v/>
      </c>
      <c r="Z856" s="7" t="str">
        <f>IFERROR(('3_Defaults'!$E$15),"")</f>
        <v/>
      </c>
    </row>
    <row r="857" spans="1:26" s="42" customFormat="1">
      <c r="A857" s="154"/>
      <c r="B857" s="155"/>
      <c r="C857" s="155"/>
      <c r="D857" s="156"/>
      <c r="E857" s="155"/>
      <c r="F857" s="8"/>
      <c r="G857" s="8"/>
      <c r="H857" s="8"/>
      <c r="I857" s="8"/>
      <c r="J857" s="8"/>
      <c r="K857" s="7">
        <f>'3_Defaults'!$D$45</f>
        <v>0</v>
      </c>
      <c r="L857" s="8"/>
      <c r="M857" s="8"/>
      <c r="N857" s="7"/>
      <c r="O857" s="7"/>
      <c r="P857" s="9"/>
      <c r="Q857" s="7"/>
      <c r="R857" s="9">
        <f>'3_Defaults'!$D$44</f>
        <v>0</v>
      </c>
      <c r="S857" s="9"/>
      <c r="T857" s="10"/>
      <c r="U857" s="7">
        <f>'3_Defaults'!$D$40</f>
        <v>0</v>
      </c>
      <c r="V857" s="7">
        <f>'3_Defaults'!$D$41</f>
        <v>0</v>
      </c>
      <c r="W857" s="8">
        <f>'3_Defaults'!$D$42</f>
        <v>0</v>
      </c>
      <c r="X857" s="8">
        <f>'3_Defaults'!$D$43</f>
        <v>0</v>
      </c>
      <c r="Y857" s="7" t="str">
        <f>IF((OR('3_Defaults'!$F$25="Long Term Care Home",'3_Defaults'!$F$25="Retirement Home", '3_Defaults'!$F$25="Assisted Living Site")), '3_Defaults'!$E$25, "")</f>
        <v/>
      </c>
      <c r="Z857" s="7" t="str">
        <f>IFERROR(('3_Defaults'!$E$15),"")</f>
        <v/>
      </c>
    </row>
    <row r="858" spans="1:26" s="42" customFormat="1">
      <c r="A858" s="154"/>
      <c r="B858" s="155"/>
      <c r="C858" s="155"/>
      <c r="D858" s="156"/>
      <c r="E858" s="155"/>
      <c r="F858" s="8"/>
      <c r="G858" s="8"/>
      <c r="H858" s="8"/>
      <c r="I858" s="8"/>
      <c r="J858" s="8"/>
      <c r="K858" s="7">
        <f>'3_Defaults'!$D$45</f>
        <v>0</v>
      </c>
      <c r="L858" s="8"/>
      <c r="M858" s="8"/>
      <c r="N858" s="7"/>
      <c r="O858" s="7"/>
      <c r="P858" s="9"/>
      <c r="Q858" s="7"/>
      <c r="R858" s="9">
        <f>'3_Defaults'!$D$44</f>
        <v>0</v>
      </c>
      <c r="S858" s="9"/>
      <c r="T858" s="10"/>
      <c r="U858" s="7">
        <f>'3_Defaults'!$D$40</f>
        <v>0</v>
      </c>
      <c r="V858" s="7">
        <f>'3_Defaults'!$D$41</f>
        <v>0</v>
      </c>
      <c r="W858" s="8">
        <f>'3_Defaults'!$D$42</f>
        <v>0</v>
      </c>
      <c r="X858" s="8">
        <f>'3_Defaults'!$D$43</f>
        <v>0</v>
      </c>
      <c r="Y858" s="7" t="str">
        <f>IF((OR('3_Defaults'!$F$25="Long Term Care Home",'3_Defaults'!$F$25="Retirement Home", '3_Defaults'!$F$25="Assisted Living Site")), '3_Defaults'!$E$25, "")</f>
        <v/>
      </c>
      <c r="Z858" s="7" t="str">
        <f>IFERROR(('3_Defaults'!$E$15),"")</f>
        <v/>
      </c>
    </row>
    <row r="859" spans="1:26" s="42" customFormat="1">
      <c r="A859" s="154"/>
      <c r="B859" s="155"/>
      <c r="C859" s="155"/>
      <c r="D859" s="156"/>
      <c r="E859" s="155"/>
      <c r="F859" s="8"/>
      <c r="G859" s="8"/>
      <c r="H859" s="8"/>
      <c r="I859" s="8"/>
      <c r="J859" s="8"/>
      <c r="K859" s="7">
        <f>'3_Defaults'!$D$45</f>
        <v>0</v>
      </c>
      <c r="L859" s="8"/>
      <c r="M859" s="8"/>
      <c r="N859" s="7"/>
      <c r="O859" s="7"/>
      <c r="P859" s="9"/>
      <c r="Q859" s="7"/>
      <c r="R859" s="9">
        <f>'3_Defaults'!$D$44</f>
        <v>0</v>
      </c>
      <c r="S859" s="9"/>
      <c r="T859" s="10"/>
      <c r="U859" s="7">
        <f>'3_Defaults'!$D$40</f>
        <v>0</v>
      </c>
      <c r="V859" s="7">
        <f>'3_Defaults'!$D$41</f>
        <v>0</v>
      </c>
      <c r="W859" s="8">
        <f>'3_Defaults'!$D$42</f>
        <v>0</v>
      </c>
      <c r="X859" s="8">
        <f>'3_Defaults'!$D$43</f>
        <v>0</v>
      </c>
      <c r="Y859" s="7" t="str">
        <f>IF((OR('3_Defaults'!$F$25="Long Term Care Home",'3_Defaults'!$F$25="Retirement Home", '3_Defaults'!$F$25="Assisted Living Site")), '3_Defaults'!$E$25, "")</f>
        <v/>
      </c>
      <c r="Z859" s="7" t="str">
        <f>IFERROR(('3_Defaults'!$E$15),"")</f>
        <v/>
      </c>
    </row>
    <row r="860" spans="1:26" s="42" customFormat="1">
      <c r="A860" s="154"/>
      <c r="B860" s="155"/>
      <c r="C860" s="155"/>
      <c r="D860" s="156"/>
      <c r="E860" s="155"/>
      <c r="F860" s="8"/>
      <c r="G860" s="8"/>
      <c r="H860" s="8"/>
      <c r="I860" s="8"/>
      <c r="J860" s="8"/>
      <c r="K860" s="7">
        <f>'3_Defaults'!$D$45</f>
        <v>0</v>
      </c>
      <c r="L860" s="8"/>
      <c r="M860" s="8"/>
      <c r="N860" s="7"/>
      <c r="O860" s="7"/>
      <c r="P860" s="9"/>
      <c r="Q860" s="7"/>
      <c r="R860" s="9">
        <f>'3_Defaults'!$D$44</f>
        <v>0</v>
      </c>
      <c r="S860" s="9"/>
      <c r="T860" s="10"/>
      <c r="U860" s="7">
        <f>'3_Defaults'!$D$40</f>
        <v>0</v>
      </c>
      <c r="V860" s="7">
        <f>'3_Defaults'!$D$41</f>
        <v>0</v>
      </c>
      <c r="W860" s="8">
        <f>'3_Defaults'!$D$42</f>
        <v>0</v>
      </c>
      <c r="X860" s="8">
        <f>'3_Defaults'!$D$43</f>
        <v>0</v>
      </c>
      <c r="Y860" s="7" t="str">
        <f>IF((OR('3_Defaults'!$F$25="Long Term Care Home",'3_Defaults'!$F$25="Retirement Home", '3_Defaults'!$F$25="Assisted Living Site")), '3_Defaults'!$E$25, "")</f>
        <v/>
      </c>
      <c r="Z860" s="7" t="str">
        <f>IFERROR(('3_Defaults'!$E$15),"")</f>
        <v/>
      </c>
    </row>
    <row r="861" spans="1:26" s="42" customFormat="1">
      <c r="A861" s="154"/>
      <c r="B861" s="155"/>
      <c r="C861" s="155"/>
      <c r="D861" s="156"/>
      <c r="E861" s="155"/>
      <c r="F861" s="8"/>
      <c r="G861" s="8"/>
      <c r="H861" s="8"/>
      <c r="I861" s="8"/>
      <c r="J861" s="8"/>
      <c r="K861" s="7">
        <f>'3_Defaults'!$D$45</f>
        <v>0</v>
      </c>
      <c r="L861" s="8"/>
      <c r="M861" s="8"/>
      <c r="N861" s="7"/>
      <c r="O861" s="7"/>
      <c r="P861" s="9"/>
      <c r="Q861" s="7"/>
      <c r="R861" s="9">
        <f>'3_Defaults'!$D$44</f>
        <v>0</v>
      </c>
      <c r="S861" s="9"/>
      <c r="T861" s="10"/>
      <c r="U861" s="7">
        <f>'3_Defaults'!$D$40</f>
        <v>0</v>
      </c>
      <c r="V861" s="7">
        <f>'3_Defaults'!$D$41</f>
        <v>0</v>
      </c>
      <c r="W861" s="8">
        <f>'3_Defaults'!$D$42</f>
        <v>0</v>
      </c>
      <c r="X861" s="8">
        <f>'3_Defaults'!$D$43</f>
        <v>0</v>
      </c>
      <c r="Y861" s="7" t="str">
        <f>IF((OR('3_Defaults'!$F$25="Long Term Care Home",'3_Defaults'!$F$25="Retirement Home", '3_Defaults'!$F$25="Assisted Living Site")), '3_Defaults'!$E$25, "")</f>
        <v/>
      </c>
      <c r="Z861" s="7" t="str">
        <f>IFERROR(('3_Defaults'!$E$15),"")</f>
        <v/>
      </c>
    </row>
    <row r="862" spans="1:26" s="42" customFormat="1">
      <c r="A862" s="154"/>
      <c r="B862" s="155"/>
      <c r="C862" s="155"/>
      <c r="D862" s="156"/>
      <c r="E862" s="155"/>
      <c r="F862" s="8"/>
      <c r="G862" s="8"/>
      <c r="H862" s="8"/>
      <c r="I862" s="8"/>
      <c r="J862" s="8"/>
      <c r="K862" s="7">
        <f>'3_Defaults'!$D$45</f>
        <v>0</v>
      </c>
      <c r="L862" s="8"/>
      <c r="M862" s="8"/>
      <c r="N862" s="7"/>
      <c r="O862" s="7"/>
      <c r="P862" s="9"/>
      <c r="Q862" s="7"/>
      <c r="R862" s="9">
        <f>'3_Defaults'!$D$44</f>
        <v>0</v>
      </c>
      <c r="S862" s="9"/>
      <c r="T862" s="10"/>
      <c r="U862" s="7">
        <f>'3_Defaults'!$D$40</f>
        <v>0</v>
      </c>
      <c r="V862" s="7">
        <f>'3_Defaults'!$D$41</f>
        <v>0</v>
      </c>
      <c r="W862" s="8">
        <f>'3_Defaults'!$D$42</f>
        <v>0</v>
      </c>
      <c r="X862" s="8">
        <f>'3_Defaults'!$D$43</f>
        <v>0</v>
      </c>
      <c r="Y862" s="7" t="str">
        <f>IF((OR('3_Defaults'!$F$25="Long Term Care Home",'3_Defaults'!$F$25="Retirement Home", '3_Defaults'!$F$25="Assisted Living Site")), '3_Defaults'!$E$25, "")</f>
        <v/>
      </c>
      <c r="Z862" s="7" t="str">
        <f>IFERROR(('3_Defaults'!$E$15),"")</f>
        <v/>
      </c>
    </row>
    <row r="863" spans="1:26" s="42" customFormat="1">
      <c r="A863" s="154"/>
      <c r="B863" s="155"/>
      <c r="C863" s="155"/>
      <c r="D863" s="156"/>
      <c r="E863" s="155"/>
      <c r="F863" s="8"/>
      <c r="G863" s="8"/>
      <c r="H863" s="8"/>
      <c r="I863" s="8"/>
      <c r="J863" s="8"/>
      <c r="K863" s="7">
        <f>'3_Defaults'!$D$45</f>
        <v>0</v>
      </c>
      <c r="L863" s="8"/>
      <c r="M863" s="8"/>
      <c r="N863" s="7"/>
      <c r="O863" s="7"/>
      <c r="P863" s="9"/>
      <c r="Q863" s="7"/>
      <c r="R863" s="9">
        <f>'3_Defaults'!$D$44</f>
        <v>0</v>
      </c>
      <c r="S863" s="9"/>
      <c r="T863" s="10"/>
      <c r="U863" s="7">
        <f>'3_Defaults'!$D$40</f>
        <v>0</v>
      </c>
      <c r="V863" s="7">
        <f>'3_Defaults'!$D$41</f>
        <v>0</v>
      </c>
      <c r="W863" s="8">
        <f>'3_Defaults'!$D$42</f>
        <v>0</v>
      </c>
      <c r="X863" s="8">
        <f>'3_Defaults'!$D$43</f>
        <v>0</v>
      </c>
      <c r="Y863" s="7" t="str">
        <f>IF((OR('3_Defaults'!$F$25="Long Term Care Home",'3_Defaults'!$F$25="Retirement Home", '3_Defaults'!$F$25="Assisted Living Site")), '3_Defaults'!$E$25, "")</f>
        <v/>
      </c>
      <c r="Z863" s="7" t="str">
        <f>IFERROR(('3_Defaults'!$E$15),"")</f>
        <v/>
      </c>
    </row>
    <row r="864" spans="1:26" s="42" customFormat="1">
      <c r="A864" s="154"/>
      <c r="B864" s="155"/>
      <c r="C864" s="155"/>
      <c r="D864" s="156"/>
      <c r="E864" s="155"/>
      <c r="F864" s="8"/>
      <c r="G864" s="8"/>
      <c r="H864" s="8"/>
      <c r="I864" s="8"/>
      <c r="J864" s="8"/>
      <c r="K864" s="7">
        <f>'3_Defaults'!$D$45</f>
        <v>0</v>
      </c>
      <c r="L864" s="8"/>
      <c r="M864" s="8"/>
      <c r="N864" s="7"/>
      <c r="O864" s="7"/>
      <c r="P864" s="9"/>
      <c r="Q864" s="7"/>
      <c r="R864" s="9">
        <f>'3_Defaults'!$D$44</f>
        <v>0</v>
      </c>
      <c r="S864" s="9"/>
      <c r="T864" s="10"/>
      <c r="U864" s="7">
        <f>'3_Defaults'!$D$40</f>
        <v>0</v>
      </c>
      <c r="V864" s="7">
        <f>'3_Defaults'!$D$41</f>
        <v>0</v>
      </c>
      <c r="W864" s="8">
        <f>'3_Defaults'!$D$42</f>
        <v>0</v>
      </c>
      <c r="X864" s="8">
        <f>'3_Defaults'!$D$43</f>
        <v>0</v>
      </c>
      <c r="Y864" s="7" t="str">
        <f>IF((OR('3_Defaults'!$F$25="Long Term Care Home",'3_Defaults'!$F$25="Retirement Home", '3_Defaults'!$F$25="Assisted Living Site")), '3_Defaults'!$E$25, "")</f>
        <v/>
      </c>
      <c r="Z864" s="7" t="str">
        <f>IFERROR(('3_Defaults'!$E$15),"")</f>
        <v/>
      </c>
    </row>
    <row r="865" spans="1:26" s="42" customFormat="1">
      <c r="A865" s="154"/>
      <c r="B865" s="155"/>
      <c r="C865" s="155"/>
      <c r="D865" s="156"/>
      <c r="E865" s="155"/>
      <c r="F865" s="8"/>
      <c r="G865" s="8"/>
      <c r="H865" s="8"/>
      <c r="I865" s="8"/>
      <c r="J865" s="8"/>
      <c r="K865" s="7">
        <f>'3_Defaults'!$D$45</f>
        <v>0</v>
      </c>
      <c r="L865" s="8"/>
      <c r="M865" s="8"/>
      <c r="N865" s="7"/>
      <c r="O865" s="7"/>
      <c r="P865" s="9"/>
      <c r="Q865" s="7"/>
      <c r="R865" s="9">
        <f>'3_Defaults'!$D$44</f>
        <v>0</v>
      </c>
      <c r="S865" s="9"/>
      <c r="T865" s="10"/>
      <c r="U865" s="7">
        <f>'3_Defaults'!$D$40</f>
        <v>0</v>
      </c>
      <c r="V865" s="7">
        <f>'3_Defaults'!$D$41</f>
        <v>0</v>
      </c>
      <c r="W865" s="8">
        <f>'3_Defaults'!$D$42</f>
        <v>0</v>
      </c>
      <c r="X865" s="8">
        <f>'3_Defaults'!$D$43</f>
        <v>0</v>
      </c>
      <c r="Y865" s="7" t="str">
        <f>IF((OR('3_Defaults'!$F$25="Long Term Care Home",'3_Defaults'!$F$25="Retirement Home", '3_Defaults'!$F$25="Assisted Living Site")), '3_Defaults'!$E$25, "")</f>
        <v/>
      </c>
      <c r="Z865" s="7" t="str">
        <f>IFERROR(('3_Defaults'!$E$15),"")</f>
        <v/>
      </c>
    </row>
    <row r="866" spans="1:26" s="42" customFormat="1">
      <c r="A866" s="154"/>
      <c r="B866" s="155"/>
      <c r="C866" s="155"/>
      <c r="D866" s="156"/>
      <c r="E866" s="155"/>
      <c r="F866" s="8"/>
      <c r="G866" s="8"/>
      <c r="H866" s="8"/>
      <c r="I866" s="8"/>
      <c r="J866" s="8"/>
      <c r="K866" s="7">
        <f>'3_Defaults'!$D$45</f>
        <v>0</v>
      </c>
      <c r="L866" s="8"/>
      <c r="M866" s="8"/>
      <c r="N866" s="7"/>
      <c r="O866" s="7"/>
      <c r="P866" s="9"/>
      <c r="Q866" s="7"/>
      <c r="R866" s="9">
        <f>'3_Defaults'!$D$44</f>
        <v>0</v>
      </c>
      <c r="S866" s="9"/>
      <c r="T866" s="10"/>
      <c r="U866" s="7">
        <f>'3_Defaults'!$D$40</f>
        <v>0</v>
      </c>
      <c r="V866" s="7">
        <f>'3_Defaults'!$D$41</f>
        <v>0</v>
      </c>
      <c r="W866" s="8">
        <f>'3_Defaults'!$D$42</f>
        <v>0</v>
      </c>
      <c r="X866" s="8">
        <f>'3_Defaults'!$D$43</f>
        <v>0</v>
      </c>
      <c r="Y866" s="7" t="str">
        <f>IF((OR('3_Defaults'!$F$25="Long Term Care Home",'3_Defaults'!$F$25="Retirement Home", '3_Defaults'!$F$25="Assisted Living Site")), '3_Defaults'!$E$25, "")</f>
        <v/>
      </c>
      <c r="Z866" s="7" t="str">
        <f>IFERROR(('3_Defaults'!$E$15),"")</f>
        <v/>
      </c>
    </row>
    <row r="867" spans="1:26" s="42" customFormat="1">
      <c r="A867" s="154"/>
      <c r="B867" s="155"/>
      <c r="C867" s="155"/>
      <c r="D867" s="156"/>
      <c r="E867" s="155"/>
      <c r="F867" s="8"/>
      <c r="G867" s="8"/>
      <c r="H867" s="8"/>
      <c r="I867" s="8"/>
      <c r="J867" s="8"/>
      <c r="K867" s="7">
        <f>'3_Defaults'!$D$45</f>
        <v>0</v>
      </c>
      <c r="L867" s="8"/>
      <c r="M867" s="8"/>
      <c r="N867" s="7"/>
      <c r="O867" s="7"/>
      <c r="P867" s="9"/>
      <c r="Q867" s="7"/>
      <c r="R867" s="9">
        <f>'3_Defaults'!$D$44</f>
        <v>0</v>
      </c>
      <c r="S867" s="9"/>
      <c r="T867" s="10"/>
      <c r="U867" s="7">
        <f>'3_Defaults'!$D$40</f>
        <v>0</v>
      </c>
      <c r="V867" s="7">
        <f>'3_Defaults'!$D$41</f>
        <v>0</v>
      </c>
      <c r="W867" s="8">
        <f>'3_Defaults'!$D$42</f>
        <v>0</v>
      </c>
      <c r="X867" s="8">
        <f>'3_Defaults'!$D$43</f>
        <v>0</v>
      </c>
      <c r="Y867" s="7" t="str">
        <f>IF((OR('3_Defaults'!$F$25="Long Term Care Home",'3_Defaults'!$F$25="Retirement Home", '3_Defaults'!$F$25="Assisted Living Site")), '3_Defaults'!$E$25, "")</f>
        <v/>
      </c>
      <c r="Z867" s="7" t="str">
        <f>IFERROR(('3_Defaults'!$E$15),"")</f>
        <v/>
      </c>
    </row>
    <row r="868" spans="1:26" s="42" customFormat="1">
      <c r="A868" s="154"/>
      <c r="B868" s="155"/>
      <c r="C868" s="155"/>
      <c r="D868" s="156"/>
      <c r="E868" s="155"/>
      <c r="F868" s="8"/>
      <c r="G868" s="8"/>
      <c r="H868" s="8"/>
      <c r="I868" s="8"/>
      <c r="J868" s="8"/>
      <c r="K868" s="7">
        <f>'3_Defaults'!$D$45</f>
        <v>0</v>
      </c>
      <c r="L868" s="8"/>
      <c r="M868" s="8"/>
      <c r="N868" s="7"/>
      <c r="O868" s="7"/>
      <c r="P868" s="9"/>
      <c r="Q868" s="7"/>
      <c r="R868" s="9">
        <f>'3_Defaults'!$D$44</f>
        <v>0</v>
      </c>
      <c r="S868" s="9"/>
      <c r="T868" s="10"/>
      <c r="U868" s="7">
        <f>'3_Defaults'!$D$40</f>
        <v>0</v>
      </c>
      <c r="V868" s="7">
        <f>'3_Defaults'!$D$41</f>
        <v>0</v>
      </c>
      <c r="W868" s="8">
        <f>'3_Defaults'!$D$42</f>
        <v>0</v>
      </c>
      <c r="X868" s="8">
        <f>'3_Defaults'!$D$43</f>
        <v>0</v>
      </c>
      <c r="Y868" s="7" t="str">
        <f>IF((OR('3_Defaults'!$F$25="Long Term Care Home",'3_Defaults'!$F$25="Retirement Home", '3_Defaults'!$F$25="Assisted Living Site")), '3_Defaults'!$E$25, "")</f>
        <v/>
      </c>
      <c r="Z868" s="7" t="str">
        <f>IFERROR(('3_Defaults'!$E$15),"")</f>
        <v/>
      </c>
    </row>
    <row r="869" spans="1:26" s="42" customFormat="1">
      <c r="A869" s="154"/>
      <c r="B869" s="155"/>
      <c r="C869" s="155"/>
      <c r="D869" s="156"/>
      <c r="E869" s="155"/>
      <c r="F869" s="8"/>
      <c r="G869" s="8"/>
      <c r="H869" s="8"/>
      <c r="I869" s="8"/>
      <c r="J869" s="8"/>
      <c r="K869" s="7">
        <f>'3_Defaults'!$D$45</f>
        <v>0</v>
      </c>
      <c r="L869" s="8"/>
      <c r="M869" s="8"/>
      <c r="N869" s="7"/>
      <c r="O869" s="7"/>
      <c r="P869" s="9"/>
      <c r="Q869" s="7"/>
      <c r="R869" s="9">
        <f>'3_Defaults'!$D$44</f>
        <v>0</v>
      </c>
      <c r="S869" s="9"/>
      <c r="T869" s="10"/>
      <c r="U869" s="7">
        <f>'3_Defaults'!$D$40</f>
        <v>0</v>
      </c>
      <c r="V869" s="7">
        <f>'3_Defaults'!$D$41</f>
        <v>0</v>
      </c>
      <c r="W869" s="8">
        <f>'3_Defaults'!$D$42</f>
        <v>0</v>
      </c>
      <c r="X869" s="8">
        <f>'3_Defaults'!$D$43</f>
        <v>0</v>
      </c>
      <c r="Y869" s="7" t="str">
        <f>IF((OR('3_Defaults'!$F$25="Long Term Care Home",'3_Defaults'!$F$25="Retirement Home", '3_Defaults'!$F$25="Assisted Living Site")), '3_Defaults'!$E$25, "")</f>
        <v/>
      </c>
      <c r="Z869" s="7" t="str">
        <f>IFERROR(('3_Defaults'!$E$15),"")</f>
        <v/>
      </c>
    </row>
    <row r="870" spans="1:26" s="42" customFormat="1">
      <c r="A870" s="154"/>
      <c r="B870" s="155"/>
      <c r="C870" s="155"/>
      <c r="D870" s="156"/>
      <c r="E870" s="155"/>
      <c r="F870" s="8"/>
      <c r="G870" s="8"/>
      <c r="H870" s="8"/>
      <c r="I870" s="8"/>
      <c r="J870" s="8"/>
      <c r="K870" s="7">
        <f>'3_Defaults'!$D$45</f>
        <v>0</v>
      </c>
      <c r="L870" s="8"/>
      <c r="M870" s="8"/>
      <c r="N870" s="7"/>
      <c r="O870" s="7"/>
      <c r="P870" s="9"/>
      <c r="Q870" s="7"/>
      <c r="R870" s="9">
        <f>'3_Defaults'!$D$44</f>
        <v>0</v>
      </c>
      <c r="S870" s="9"/>
      <c r="T870" s="10"/>
      <c r="U870" s="7">
        <f>'3_Defaults'!$D$40</f>
        <v>0</v>
      </c>
      <c r="V870" s="7">
        <f>'3_Defaults'!$D$41</f>
        <v>0</v>
      </c>
      <c r="W870" s="8">
        <f>'3_Defaults'!$D$42</f>
        <v>0</v>
      </c>
      <c r="X870" s="8">
        <f>'3_Defaults'!$D$43</f>
        <v>0</v>
      </c>
      <c r="Y870" s="7" t="str">
        <f>IF((OR('3_Defaults'!$F$25="Long Term Care Home",'3_Defaults'!$F$25="Retirement Home", '3_Defaults'!$F$25="Assisted Living Site")), '3_Defaults'!$E$25, "")</f>
        <v/>
      </c>
      <c r="Z870" s="7" t="str">
        <f>IFERROR(('3_Defaults'!$E$15),"")</f>
        <v/>
      </c>
    </row>
    <row r="871" spans="1:26" s="42" customFormat="1">
      <c r="A871" s="154"/>
      <c r="B871" s="155"/>
      <c r="C871" s="155"/>
      <c r="D871" s="156"/>
      <c r="E871" s="155"/>
      <c r="F871" s="8"/>
      <c r="G871" s="8"/>
      <c r="H871" s="8"/>
      <c r="I871" s="8"/>
      <c r="J871" s="8"/>
      <c r="K871" s="7">
        <f>'3_Defaults'!$D$45</f>
        <v>0</v>
      </c>
      <c r="L871" s="8"/>
      <c r="M871" s="8"/>
      <c r="N871" s="7"/>
      <c r="O871" s="7"/>
      <c r="P871" s="9"/>
      <c r="Q871" s="7"/>
      <c r="R871" s="9">
        <f>'3_Defaults'!$D$44</f>
        <v>0</v>
      </c>
      <c r="S871" s="9"/>
      <c r="T871" s="10"/>
      <c r="U871" s="7">
        <f>'3_Defaults'!$D$40</f>
        <v>0</v>
      </c>
      <c r="V871" s="7">
        <f>'3_Defaults'!$D$41</f>
        <v>0</v>
      </c>
      <c r="W871" s="8">
        <f>'3_Defaults'!$D$42</f>
        <v>0</v>
      </c>
      <c r="X871" s="8">
        <f>'3_Defaults'!$D$43</f>
        <v>0</v>
      </c>
      <c r="Y871" s="7" t="str">
        <f>IF((OR('3_Defaults'!$F$25="Long Term Care Home",'3_Defaults'!$F$25="Retirement Home", '3_Defaults'!$F$25="Assisted Living Site")), '3_Defaults'!$E$25, "")</f>
        <v/>
      </c>
      <c r="Z871" s="7" t="str">
        <f>IFERROR(('3_Defaults'!$E$15),"")</f>
        <v/>
      </c>
    </row>
    <row r="872" spans="1:26" s="42" customFormat="1">
      <c r="A872" s="154"/>
      <c r="B872" s="155"/>
      <c r="C872" s="155"/>
      <c r="D872" s="156"/>
      <c r="E872" s="155"/>
      <c r="F872" s="8"/>
      <c r="G872" s="8"/>
      <c r="H872" s="8"/>
      <c r="I872" s="8"/>
      <c r="J872" s="8"/>
      <c r="K872" s="7">
        <f>'3_Defaults'!$D$45</f>
        <v>0</v>
      </c>
      <c r="L872" s="8"/>
      <c r="M872" s="8"/>
      <c r="N872" s="7"/>
      <c r="O872" s="7"/>
      <c r="P872" s="9"/>
      <c r="Q872" s="7"/>
      <c r="R872" s="9">
        <f>'3_Defaults'!$D$44</f>
        <v>0</v>
      </c>
      <c r="S872" s="9"/>
      <c r="T872" s="10"/>
      <c r="U872" s="7">
        <f>'3_Defaults'!$D$40</f>
        <v>0</v>
      </c>
      <c r="V872" s="7">
        <f>'3_Defaults'!$D$41</f>
        <v>0</v>
      </c>
      <c r="W872" s="8">
        <f>'3_Defaults'!$D$42</f>
        <v>0</v>
      </c>
      <c r="X872" s="8">
        <f>'3_Defaults'!$D$43</f>
        <v>0</v>
      </c>
      <c r="Y872" s="7" t="str">
        <f>IF((OR('3_Defaults'!$F$25="Long Term Care Home",'3_Defaults'!$F$25="Retirement Home", '3_Defaults'!$F$25="Assisted Living Site")), '3_Defaults'!$E$25, "")</f>
        <v/>
      </c>
      <c r="Z872" s="7" t="str">
        <f>IFERROR(('3_Defaults'!$E$15),"")</f>
        <v/>
      </c>
    </row>
    <row r="873" spans="1:26" s="42" customFormat="1">
      <c r="A873" s="154"/>
      <c r="B873" s="155"/>
      <c r="C873" s="155"/>
      <c r="D873" s="156"/>
      <c r="E873" s="155"/>
      <c r="F873" s="8"/>
      <c r="G873" s="8"/>
      <c r="H873" s="8"/>
      <c r="I873" s="8"/>
      <c r="J873" s="8"/>
      <c r="K873" s="7">
        <f>'3_Defaults'!$D$45</f>
        <v>0</v>
      </c>
      <c r="L873" s="8"/>
      <c r="M873" s="8"/>
      <c r="N873" s="7"/>
      <c r="O873" s="7"/>
      <c r="P873" s="9"/>
      <c r="Q873" s="7"/>
      <c r="R873" s="9">
        <f>'3_Defaults'!$D$44</f>
        <v>0</v>
      </c>
      <c r="S873" s="9"/>
      <c r="T873" s="10"/>
      <c r="U873" s="7">
        <f>'3_Defaults'!$D$40</f>
        <v>0</v>
      </c>
      <c r="V873" s="7">
        <f>'3_Defaults'!$D$41</f>
        <v>0</v>
      </c>
      <c r="W873" s="8">
        <f>'3_Defaults'!$D$42</f>
        <v>0</v>
      </c>
      <c r="X873" s="8">
        <f>'3_Defaults'!$D$43</f>
        <v>0</v>
      </c>
      <c r="Y873" s="7" t="str">
        <f>IF((OR('3_Defaults'!$F$25="Long Term Care Home",'3_Defaults'!$F$25="Retirement Home", '3_Defaults'!$F$25="Assisted Living Site")), '3_Defaults'!$E$25, "")</f>
        <v/>
      </c>
      <c r="Z873" s="7" t="str">
        <f>IFERROR(('3_Defaults'!$E$15),"")</f>
        <v/>
      </c>
    </row>
    <row r="874" spans="1:26" s="42" customFormat="1">
      <c r="A874" s="154"/>
      <c r="B874" s="155"/>
      <c r="C874" s="155"/>
      <c r="D874" s="156"/>
      <c r="E874" s="155"/>
      <c r="F874" s="8"/>
      <c r="G874" s="8"/>
      <c r="H874" s="8"/>
      <c r="I874" s="8"/>
      <c r="J874" s="8"/>
      <c r="K874" s="7">
        <f>'3_Defaults'!$D$45</f>
        <v>0</v>
      </c>
      <c r="L874" s="8"/>
      <c r="M874" s="8"/>
      <c r="N874" s="7"/>
      <c r="O874" s="7"/>
      <c r="P874" s="9"/>
      <c r="Q874" s="7"/>
      <c r="R874" s="9">
        <f>'3_Defaults'!$D$44</f>
        <v>0</v>
      </c>
      <c r="S874" s="9"/>
      <c r="T874" s="10"/>
      <c r="U874" s="7">
        <f>'3_Defaults'!$D$40</f>
        <v>0</v>
      </c>
      <c r="V874" s="7">
        <f>'3_Defaults'!$D$41</f>
        <v>0</v>
      </c>
      <c r="W874" s="8">
        <f>'3_Defaults'!$D$42</f>
        <v>0</v>
      </c>
      <c r="X874" s="8">
        <f>'3_Defaults'!$D$43</f>
        <v>0</v>
      </c>
      <c r="Y874" s="7" t="str">
        <f>IF((OR('3_Defaults'!$F$25="Long Term Care Home",'3_Defaults'!$F$25="Retirement Home", '3_Defaults'!$F$25="Assisted Living Site")), '3_Defaults'!$E$25, "")</f>
        <v/>
      </c>
      <c r="Z874" s="7" t="str">
        <f>IFERROR(('3_Defaults'!$E$15),"")</f>
        <v/>
      </c>
    </row>
    <row r="875" spans="1:26" s="42" customFormat="1">
      <c r="A875" s="154"/>
      <c r="B875" s="155"/>
      <c r="C875" s="155"/>
      <c r="D875" s="156"/>
      <c r="E875" s="155"/>
      <c r="F875" s="8"/>
      <c r="G875" s="8"/>
      <c r="H875" s="8"/>
      <c r="I875" s="8"/>
      <c r="J875" s="8"/>
      <c r="K875" s="7">
        <f>'3_Defaults'!$D$45</f>
        <v>0</v>
      </c>
      <c r="L875" s="8"/>
      <c r="M875" s="8"/>
      <c r="N875" s="7"/>
      <c r="O875" s="7"/>
      <c r="P875" s="9"/>
      <c r="Q875" s="7"/>
      <c r="R875" s="9">
        <f>'3_Defaults'!$D$44</f>
        <v>0</v>
      </c>
      <c r="S875" s="9"/>
      <c r="T875" s="10"/>
      <c r="U875" s="7">
        <f>'3_Defaults'!$D$40</f>
        <v>0</v>
      </c>
      <c r="V875" s="7">
        <f>'3_Defaults'!$D$41</f>
        <v>0</v>
      </c>
      <c r="W875" s="8">
        <f>'3_Defaults'!$D$42</f>
        <v>0</v>
      </c>
      <c r="X875" s="8">
        <f>'3_Defaults'!$D$43</f>
        <v>0</v>
      </c>
      <c r="Y875" s="7" t="str">
        <f>IF((OR('3_Defaults'!$F$25="Long Term Care Home",'3_Defaults'!$F$25="Retirement Home", '3_Defaults'!$F$25="Assisted Living Site")), '3_Defaults'!$E$25, "")</f>
        <v/>
      </c>
      <c r="Z875" s="7" t="str">
        <f>IFERROR(('3_Defaults'!$E$15),"")</f>
        <v/>
      </c>
    </row>
    <row r="876" spans="1:26" s="42" customFormat="1">
      <c r="A876" s="154"/>
      <c r="B876" s="155"/>
      <c r="C876" s="155"/>
      <c r="D876" s="156"/>
      <c r="E876" s="155"/>
      <c r="F876" s="8"/>
      <c r="G876" s="8"/>
      <c r="H876" s="8"/>
      <c r="I876" s="8"/>
      <c r="J876" s="8"/>
      <c r="K876" s="7">
        <f>'3_Defaults'!$D$45</f>
        <v>0</v>
      </c>
      <c r="L876" s="8"/>
      <c r="M876" s="8"/>
      <c r="N876" s="7"/>
      <c r="O876" s="7"/>
      <c r="P876" s="9"/>
      <c r="Q876" s="7"/>
      <c r="R876" s="9">
        <f>'3_Defaults'!$D$44</f>
        <v>0</v>
      </c>
      <c r="S876" s="9"/>
      <c r="T876" s="10"/>
      <c r="U876" s="7">
        <f>'3_Defaults'!$D$40</f>
        <v>0</v>
      </c>
      <c r="V876" s="7">
        <f>'3_Defaults'!$D$41</f>
        <v>0</v>
      </c>
      <c r="W876" s="8">
        <f>'3_Defaults'!$D$42</f>
        <v>0</v>
      </c>
      <c r="X876" s="8">
        <f>'3_Defaults'!$D$43</f>
        <v>0</v>
      </c>
      <c r="Y876" s="7" t="str">
        <f>IF((OR('3_Defaults'!$F$25="Long Term Care Home",'3_Defaults'!$F$25="Retirement Home", '3_Defaults'!$F$25="Assisted Living Site")), '3_Defaults'!$E$25, "")</f>
        <v/>
      </c>
      <c r="Z876" s="7" t="str">
        <f>IFERROR(('3_Defaults'!$E$15),"")</f>
        <v/>
      </c>
    </row>
    <row r="877" spans="1:26" s="42" customFormat="1">
      <c r="A877" s="154"/>
      <c r="B877" s="155"/>
      <c r="C877" s="155"/>
      <c r="D877" s="156"/>
      <c r="E877" s="155"/>
      <c r="F877" s="8"/>
      <c r="G877" s="8"/>
      <c r="H877" s="8"/>
      <c r="I877" s="8"/>
      <c r="J877" s="8"/>
      <c r="K877" s="7">
        <f>'3_Defaults'!$D$45</f>
        <v>0</v>
      </c>
      <c r="L877" s="8"/>
      <c r="M877" s="8"/>
      <c r="N877" s="7"/>
      <c r="O877" s="7"/>
      <c r="P877" s="9"/>
      <c r="Q877" s="7"/>
      <c r="R877" s="9">
        <f>'3_Defaults'!$D$44</f>
        <v>0</v>
      </c>
      <c r="S877" s="9"/>
      <c r="T877" s="10"/>
      <c r="U877" s="7">
        <f>'3_Defaults'!$D$40</f>
        <v>0</v>
      </c>
      <c r="V877" s="7">
        <f>'3_Defaults'!$D$41</f>
        <v>0</v>
      </c>
      <c r="W877" s="8">
        <f>'3_Defaults'!$D$42</f>
        <v>0</v>
      </c>
      <c r="X877" s="8">
        <f>'3_Defaults'!$D$43</f>
        <v>0</v>
      </c>
      <c r="Y877" s="7" t="str">
        <f>IF((OR('3_Defaults'!$F$25="Long Term Care Home",'3_Defaults'!$F$25="Retirement Home", '3_Defaults'!$F$25="Assisted Living Site")), '3_Defaults'!$E$25, "")</f>
        <v/>
      </c>
      <c r="Z877" s="7" t="str">
        <f>IFERROR(('3_Defaults'!$E$15),"")</f>
        <v/>
      </c>
    </row>
    <row r="878" spans="1:26" s="42" customFormat="1">
      <c r="A878" s="154"/>
      <c r="B878" s="155"/>
      <c r="C878" s="155"/>
      <c r="D878" s="156"/>
      <c r="E878" s="155"/>
      <c r="F878" s="8"/>
      <c r="G878" s="8"/>
      <c r="H878" s="8"/>
      <c r="I878" s="8"/>
      <c r="J878" s="8"/>
      <c r="K878" s="7">
        <f>'3_Defaults'!$D$45</f>
        <v>0</v>
      </c>
      <c r="L878" s="8"/>
      <c r="M878" s="8"/>
      <c r="N878" s="7"/>
      <c r="O878" s="7"/>
      <c r="P878" s="9"/>
      <c r="Q878" s="7"/>
      <c r="R878" s="9">
        <f>'3_Defaults'!$D$44</f>
        <v>0</v>
      </c>
      <c r="S878" s="9"/>
      <c r="T878" s="10"/>
      <c r="U878" s="7">
        <f>'3_Defaults'!$D$40</f>
        <v>0</v>
      </c>
      <c r="V878" s="7">
        <f>'3_Defaults'!$D$41</f>
        <v>0</v>
      </c>
      <c r="W878" s="8">
        <f>'3_Defaults'!$D$42</f>
        <v>0</v>
      </c>
      <c r="X878" s="8">
        <f>'3_Defaults'!$D$43</f>
        <v>0</v>
      </c>
      <c r="Y878" s="7" t="str">
        <f>IF((OR('3_Defaults'!$F$25="Long Term Care Home",'3_Defaults'!$F$25="Retirement Home", '3_Defaults'!$F$25="Assisted Living Site")), '3_Defaults'!$E$25, "")</f>
        <v/>
      </c>
      <c r="Z878" s="7" t="str">
        <f>IFERROR(('3_Defaults'!$E$15),"")</f>
        <v/>
      </c>
    </row>
    <row r="879" spans="1:26" s="42" customFormat="1">
      <c r="A879" s="154"/>
      <c r="B879" s="155"/>
      <c r="C879" s="155"/>
      <c r="D879" s="156"/>
      <c r="E879" s="155"/>
      <c r="F879" s="8"/>
      <c r="G879" s="8"/>
      <c r="H879" s="8"/>
      <c r="I879" s="8"/>
      <c r="J879" s="8"/>
      <c r="K879" s="7">
        <f>'3_Defaults'!$D$45</f>
        <v>0</v>
      </c>
      <c r="L879" s="8"/>
      <c r="M879" s="8"/>
      <c r="N879" s="7"/>
      <c r="O879" s="7"/>
      <c r="P879" s="9"/>
      <c r="Q879" s="7"/>
      <c r="R879" s="9">
        <f>'3_Defaults'!$D$44</f>
        <v>0</v>
      </c>
      <c r="S879" s="9"/>
      <c r="T879" s="10"/>
      <c r="U879" s="7">
        <f>'3_Defaults'!$D$40</f>
        <v>0</v>
      </c>
      <c r="V879" s="7">
        <f>'3_Defaults'!$D$41</f>
        <v>0</v>
      </c>
      <c r="W879" s="8">
        <f>'3_Defaults'!$D$42</f>
        <v>0</v>
      </c>
      <c r="X879" s="8">
        <f>'3_Defaults'!$D$43</f>
        <v>0</v>
      </c>
      <c r="Y879" s="7" t="str">
        <f>IF((OR('3_Defaults'!$F$25="Long Term Care Home",'3_Defaults'!$F$25="Retirement Home", '3_Defaults'!$F$25="Assisted Living Site")), '3_Defaults'!$E$25, "")</f>
        <v/>
      </c>
      <c r="Z879" s="7" t="str">
        <f>IFERROR(('3_Defaults'!$E$15),"")</f>
        <v/>
      </c>
    </row>
    <row r="880" spans="1:26" s="42" customFormat="1">
      <c r="A880" s="154"/>
      <c r="B880" s="155"/>
      <c r="C880" s="155"/>
      <c r="D880" s="156"/>
      <c r="E880" s="155"/>
      <c r="F880" s="8"/>
      <c r="G880" s="8"/>
      <c r="H880" s="8"/>
      <c r="I880" s="8"/>
      <c r="J880" s="8"/>
      <c r="K880" s="7">
        <f>'3_Defaults'!$D$45</f>
        <v>0</v>
      </c>
      <c r="L880" s="8"/>
      <c r="M880" s="8"/>
      <c r="N880" s="7"/>
      <c r="O880" s="7"/>
      <c r="P880" s="9"/>
      <c r="Q880" s="7"/>
      <c r="R880" s="9">
        <f>'3_Defaults'!$D$44</f>
        <v>0</v>
      </c>
      <c r="S880" s="9"/>
      <c r="T880" s="10"/>
      <c r="U880" s="7">
        <f>'3_Defaults'!$D$40</f>
        <v>0</v>
      </c>
      <c r="V880" s="7">
        <f>'3_Defaults'!$D$41</f>
        <v>0</v>
      </c>
      <c r="W880" s="8">
        <f>'3_Defaults'!$D$42</f>
        <v>0</v>
      </c>
      <c r="X880" s="8">
        <f>'3_Defaults'!$D$43</f>
        <v>0</v>
      </c>
      <c r="Y880" s="7" t="str">
        <f>IF((OR('3_Defaults'!$F$25="Long Term Care Home",'3_Defaults'!$F$25="Retirement Home", '3_Defaults'!$F$25="Assisted Living Site")), '3_Defaults'!$E$25, "")</f>
        <v/>
      </c>
      <c r="Z880" s="7" t="str">
        <f>IFERROR(('3_Defaults'!$E$15),"")</f>
        <v/>
      </c>
    </row>
    <row r="881" spans="1:26" s="42" customFormat="1">
      <c r="A881" s="154"/>
      <c r="B881" s="155"/>
      <c r="C881" s="155"/>
      <c r="D881" s="156"/>
      <c r="E881" s="155"/>
      <c r="F881" s="8"/>
      <c r="G881" s="8"/>
      <c r="H881" s="8"/>
      <c r="I881" s="8"/>
      <c r="J881" s="8"/>
      <c r="K881" s="7">
        <f>'3_Defaults'!$D$45</f>
        <v>0</v>
      </c>
      <c r="L881" s="8"/>
      <c r="M881" s="8"/>
      <c r="N881" s="7"/>
      <c r="O881" s="7"/>
      <c r="P881" s="9"/>
      <c r="Q881" s="7"/>
      <c r="R881" s="9">
        <f>'3_Defaults'!$D$44</f>
        <v>0</v>
      </c>
      <c r="S881" s="9"/>
      <c r="T881" s="10"/>
      <c r="U881" s="7">
        <f>'3_Defaults'!$D$40</f>
        <v>0</v>
      </c>
      <c r="V881" s="7">
        <f>'3_Defaults'!$D$41</f>
        <v>0</v>
      </c>
      <c r="W881" s="8">
        <f>'3_Defaults'!$D$42</f>
        <v>0</v>
      </c>
      <c r="X881" s="8">
        <f>'3_Defaults'!$D$43</f>
        <v>0</v>
      </c>
      <c r="Y881" s="7" t="str">
        <f>IF((OR('3_Defaults'!$F$25="Long Term Care Home",'3_Defaults'!$F$25="Retirement Home", '3_Defaults'!$F$25="Assisted Living Site")), '3_Defaults'!$E$25, "")</f>
        <v/>
      </c>
      <c r="Z881" s="7" t="str">
        <f>IFERROR(('3_Defaults'!$E$15),"")</f>
        <v/>
      </c>
    </row>
    <row r="882" spans="1:26" s="42" customFormat="1">
      <c r="A882" s="154"/>
      <c r="B882" s="155"/>
      <c r="C882" s="155"/>
      <c r="D882" s="156"/>
      <c r="E882" s="155"/>
      <c r="F882" s="8"/>
      <c r="G882" s="8"/>
      <c r="H882" s="8"/>
      <c r="I882" s="8"/>
      <c r="J882" s="8"/>
      <c r="K882" s="7">
        <f>'3_Defaults'!$D$45</f>
        <v>0</v>
      </c>
      <c r="L882" s="8"/>
      <c r="M882" s="8"/>
      <c r="N882" s="7"/>
      <c r="O882" s="7"/>
      <c r="P882" s="9"/>
      <c r="Q882" s="7"/>
      <c r="R882" s="9">
        <f>'3_Defaults'!$D$44</f>
        <v>0</v>
      </c>
      <c r="S882" s="9"/>
      <c r="T882" s="10"/>
      <c r="U882" s="7">
        <f>'3_Defaults'!$D$40</f>
        <v>0</v>
      </c>
      <c r="V882" s="7">
        <f>'3_Defaults'!$D$41</f>
        <v>0</v>
      </c>
      <c r="W882" s="8">
        <f>'3_Defaults'!$D$42</f>
        <v>0</v>
      </c>
      <c r="X882" s="8">
        <f>'3_Defaults'!$D$43</f>
        <v>0</v>
      </c>
      <c r="Y882" s="7" t="str">
        <f>IF((OR('3_Defaults'!$F$25="Long Term Care Home",'3_Defaults'!$F$25="Retirement Home", '3_Defaults'!$F$25="Assisted Living Site")), '3_Defaults'!$E$25, "")</f>
        <v/>
      </c>
      <c r="Z882" s="7" t="str">
        <f>IFERROR(('3_Defaults'!$E$15),"")</f>
        <v/>
      </c>
    </row>
    <row r="883" spans="1:26" s="42" customFormat="1">
      <c r="A883" s="154"/>
      <c r="B883" s="155"/>
      <c r="C883" s="155"/>
      <c r="D883" s="156"/>
      <c r="E883" s="155"/>
      <c r="F883" s="8"/>
      <c r="G883" s="8"/>
      <c r="H883" s="8"/>
      <c r="I883" s="8"/>
      <c r="J883" s="8"/>
      <c r="K883" s="7">
        <f>'3_Defaults'!$D$45</f>
        <v>0</v>
      </c>
      <c r="L883" s="8"/>
      <c r="M883" s="8"/>
      <c r="N883" s="7"/>
      <c r="O883" s="7"/>
      <c r="P883" s="9"/>
      <c r="Q883" s="7"/>
      <c r="R883" s="9">
        <f>'3_Defaults'!$D$44</f>
        <v>0</v>
      </c>
      <c r="S883" s="9"/>
      <c r="T883" s="10"/>
      <c r="U883" s="7">
        <f>'3_Defaults'!$D$40</f>
        <v>0</v>
      </c>
      <c r="V883" s="7">
        <f>'3_Defaults'!$D$41</f>
        <v>0</v>
      </c>
      <c r="W883" s="8">
        <f>'3_Defaults'!$D$42</f>
        <v>0</v>
      </c>
      <c r="X883" s="8">
        <f>'3_Defaults'!$D$43</f>
        <v>0</v>
      </c>
      <c r="Y883" s="7" t="str">
        <f>IF((OR('3_Defaults'!$F$25="Long Term Care Home",'3_Defaults'!$F$25="Retirement Home", '3_Defaults'!$F$25="Assisted Living Site")), '3_Defaults'!$E$25, "")</f>
        <v/>
      </c>
      <c r="Z883" s="7" t="str">
        <f>IFERROR(('3_Defaults'!$E$15),"")</f>
        <v/>
      </c>
    </row>
    <row r="884" spans="1:26" s="42" customFormat="1">
      <c r="A884" s="154"/>
      <c r="B884" s="155"/>
      <c r="C884" s="155"/>
      <c r="D884" s="156"/>
      <c r="E884" s="155"/>
      <c r="F884" s="8"/>
      <c r="G884" s="8"/>
      <c r="H884" s="8"/>
      <c r="I884" s="8"/>
      <c r="J884" s="8"/>
      <c r="K884" s="7">
        <f>'3_Defaults'!$D$45</f>
        <v>0</v>
      </c>
      <c r="L884" s="8"/>
      <c r="M884" s="8"/>
      <c r="N884" s="7"/>
      <c r="O884" s="7"/>
      <c r="P884" s="9"/>
      <c r="Q884" s="7"/>
      <c r="R884" s="9">
        <f>'3_Defaults'!$D$44</f>
        <v>0</v>
      </c>
      <c r="S884" s="9"/>
      <c r="T884" s="10"/>
      <c r="U884" s="7">
        <f>'3_Defaults'!$D$40</f>
        <v>0</v>
      </c>
      <c r="V884" s="7">
        <f>'3_Defaults'!$D$41</f>
        <v>0</v>
      </c>
      <c r="W884" s="8">
        <f>'3_Defaults'!$D$42</f>
        <v>0</v>
      </c>
      <c r="X884" s="8">
        <f>'3_Defaults'!$D$43</f>
        <v>0</v>
      </c>
      <c r="Y884" s="7" t="str">
        <f>IF((OR('3_Defaults'!$F$25="Long Term Care Home",'3_Defaults'!$F$25="Retirement Home", '3_Defaults'!$F$25="Assisted Living Site")), '3_Defaults'!$E$25, "")</f>
        <v/>
      </c>
      <c r="Z884" s="7" t="str">
        <f>IFERROR(('3_Defaults'!$E$15),"")</f>
        <v/>
      </c>
    </row>
    <row r="885" spans="1:26" s="42" customFormat="1">
      <c r="A885" s="154"/>
      <c r="B885" s="155"/>
      <c r="C885" s="155"/>
      <c r="D885" s="156"/>
      <c r="E885" s="155"/>
      <c r="F885" s="8"/>
      <c r="G885" s="8"/>
      <c r="H885" s="8"/>
      <c r="I885" s="8"/>
      <c r="J885" s="8"/>
      <c r="K885" s="7">
        <f>'3_Defaults'!$D$45</f>
        <v>0</v>
      </c>
      <c r="L885" s="8"/>
      <c r="M885" s="8"/>
      <c r="N885" s="7"/>
      <c r="O885" s="7"/>
      <c r="P885" s="9"/>
      <c r="Q885" s="7"/>
      <c r="R885" s="9">
        <f>'3_Defaults'!$D$44</f>
        <v>0</v>
      </c>
      <c r="S885" s="9"/>
      <c r="T885" s="10"/>
      <c r="U885" s="7">
        <f>'3_Defaults'!$D$40</f>
        <v>0</v>
      </c>
      <c r="V885" s="7">
        <f>'3_Defaults'!$D$41</f>
        <v>0</v>
      </c>
      <c r="W885" s="8">
        <f>'3_Defaults'!$D$42</f>
        <v>0</v>
      </c>
      <c r="X885" s="8">
        <f>'3_Defaults'!$D$43</f>
        <v>0</v>
      </c>
      <c r="Y885" s="7" t="str">
        <f>IF((OR('3_Defaults'!$F$25="Long Term Care Home",'3_Defaults'!$F$25="Retirement Home", '3_Defaults'!$F$25="Assisted Living Site")), '3_Defaults'!$E$25, "")</f>
        <v/>
      </c>
      <c r="Z885" s="7" t="str">
        <f>IFERROR(('3_Defaults'!$E$15),"")</f>
        <v/>
      </c>
    </row>
    <row r="886" spans="1:26" s="42" customFormat="1">
      <c r="A886" s="154"/>
      <c r="B886" s="155"/>
      <c r="C886" s="155"/>
      <c r="D886" s="156"/>
      <c r="E886" s="155"/>
      <c r="F886" s="8"/>
      <c r="G886" s="8"/>
      <c r="H886" s="8"/>
      <c r="I886" s="8"/>
      <c r="J886" s="8"/>
      <c r="K886" s="7">
        <f>'3_Defaults'!$D$45</f>
        <v>0</v>
      </c>
      <c r="L886" s="8"/>
      <c r="M886" s="8"/>
      <c r="N886" s="7"/>
      <c r="O886" s="7"/>
      <c r="P886" s="9"/>
      <c r="Q886" s="7"/>
      <c r="R886" s="9">
        <f>'3_Defaults'!$D$44</f>
        <v>0</v>
      </c>
      <c r="S886" s="9"/>
      <c r="T886" s="10"/>
      <c r="U886" s="7">
        <f>'3_Defaults'!$D$40</f>
        <v>0</v>
      </c>
      <c r="V886" s="7">
        <f>'3_Defaults'!$D$41</f>
        <v>0</v>
      </c>
      <c r="W886" s="8">
        <f>'3_Defaults'!$D$42</f>
        <v>0</v>
      </c>
      <c r="X886" s="8">
        <f>'3_Defaults'!$D$43</f>
        <v>0</v>
      </c>
      <c r="Y886" s="7" t="str">
        <f>IF((OR('3_Defaults'!$F$25="Long Term Care Home",'3_Defaults'!$F$25="Retirement Home", '3_Defaults'!$F$25="Assisted Living Site")), '3_Defaults'!$E$25, "")</f>
        <v/>
      </c>
      <c r="Z886" s="7" t="str">
        <f>IFERROR(('3_Defaults'!$E$15),"")</f>
        <v/>
      </c>
    </row>
    <row r="887" spans="1:26" s="42" customFormat="1">
      <c r="A887" s="154"/>
      <c r="B887" s="155"/>
      <c r="C887" s="155"/>
      <c r="D887" s="156"/>
      <c r="E887" s="155"/>
      <c r="F887" s="8"/>
      <c r="G887" s="8"/>
      <c r="H887" s="8"/>
      <c r="I887" s="8"/>
      <c r="J887" s="8"/>
      <c r="K887" s="7">
        <f>'3_Defaults'!$D$45</f>
        <v>0</v>
      </c>
      <c r="L887" s="8"/>
      <c r="M887" s="8"/>
      <c r="N887" s="7"/>
      <c r="O887" s="7"/>
      <c r="P887" s="9"/>
      <c r="Q887" s="7"/>
      <c r="R887" s="9">
        <f>'3_Defaults'!$D$44</f>
        <v>0</v>
      </c>
      <c r="S887" s="9"/>
      <c r="T887" s="10"/>
      <c r="U887" s="7">
        <f>'3_Defaults'!$D$40</f>
        <v>0</v>
      </c>
      <c r="V887" s="7">
        <f>'3_Defaults'!$D$41</f>
        <v>0</v>
      </c>
      <c r="W887" s="8">
        <f>'3_Defaults'!$D$42</f>
        <v>0</v>
      </c>
      <c r="X887" s="8">
        <f>'3_Defaults'!$D$43</f>
        <v>0</v>
      </c>
      <c r="Y887" s="7" t="str">
        <f>IF((OR('3_Defaults'!$F$25="Long Term Care Home",'3_Defaults'!$F$25="Retirement Home", '3_Defaults'!$F$25="Assisted Living Site")), '3_Defaults'!$E$25, "")</f>
        <v/>
      </c>
      <c r="Z887" s="7" t="str">
        <f>IFERROR(('3_Defaults'!$E$15),"")</f>
        <v/>
      </c>
    </row>
    <row r="888" spans="1:26" s="42" customFormat="1">
      <c r="A888" s="154"/>
      <c r="B888" s="155"/>
      <c r="C888" s="155"/>
      <c r="D888" s="156"/>
      <c r="E888" s="155"/>
      <c r="F888" s="8"/>
      <c r="G888" s="8"/>
      <c r="H888" s="8"/>
      <c r="I888" s="8"/>
      <c r="J888" s="8"/>
      <c r="K888" s="7">
        <f>'3_Defaults'!$D$45</f>
        <v>0</v>
      </c>
      <c r="L888" s="8"/>
      <c r="M888" s="8"/>
      <c r="N888" s="7"/>
      <c r="O888" s="7"/>
      <c r="P888" s="9"/>
      <c r="Q888" s="7"/>
      <c r="R888" s="9">
        <f>'3_Defaults'!$D$44</f>
        <v>0</v>
      </c>
      <c r="S888" s="9"/>
      <c r="T888" s="10"/>
      <c r="U888" s="7">
        <f>'3_Defaults'!$D$40</f>
        <v>0</v>
      </c>
      <c r="V888" s="7">
        <f>'3_Defaults'!$D$41</f>
        <v>0</v>
      </c>
      <c r="W888" s="8">
        <f>'3_Defaults'!$D$42</f>
        <v>0</v>
      </c>
      <c r="X888" s="8">
        <f>'3_Defaults'!$D$43</f>
        <v>0</v>
      </c>
      <c r="Y888" s="7" t="str">
        <f>IF((OR('3_Defaults'!$F$25="Long Term Care Home",'3_Defaults'!$F$25="Retirement Home", '3_Defaults'!$F$25="Assisted Living Site")), '3_Defaults'!$E$25, "")</f>
        <v/>
      </c>
      <c r="Z888" s="7" t="str">
        <f>IFERROR(('3_Defaults'!$E$15),"")</f>
        <v/>
      </c>
    </row>
    <row r="889" spans="1:26" s="42" customFormat="1">
      <c r="A889" s="154"/>
      <c r="B889" s="155"/>
      <c r="C889" s="155"/>
      <c r="D889" s="156"/>
      <c r="E889" s="155"/>
      <c r="F889" s="8"/>
      <c r="G889" s="8"/>
      <c r="H889" s="8"/>
      <c r="I889" s="8"/>
      <c r="J889" s="8"/>
      <c r="K889" s="7">
        <f>'3_Defaults'!$D$45</f>
        <v>0</v>
      </c>
      <c r="L889" s="8"/>
      <c r="M889" s="8"/>
      <c r="N889" s="7"/>
      <c r="O889" s="7"/>
      <c r="P889" s="9"/>
      <c r="Q889" s="7"/>
      <c r="R889" s="9">
        <f>'3_Defaults'!$D$44</f>
        <v>0</v>
      </c>
      <c r="S889" s="9"/>
      <c r="T889" s="10"/>
      <c r="U889" s="7">
        <f>'3_Defaults'!$D$40</f>
        <v>0</v>
      </c>
      <c r="V889" s="7">
        <f>'3_Defaults'!$D$41</f>
        <v>0</v>
      </c>
      <c r="W889" s="8">
        <f>'3_Defaults'!$D$42</f>
        <v>0</v>
      </c>
      <c r="X889" s="8">
        <f>'3_Defaults'!$D$43</f>
        <v>0</v>
      </c>
      <c r="Y889" s="7" t="str">
        <f>IF((OR('3_Defaults'!$F$25="Long Term Care Home",'3_Defaults'!$F$25="Retirement Home", '3_Defaults'!$F$25="Assisted Living Site")), '3_Defaults'!$E$25, "")</f>
        <v/>
      </c>
      <c r="Z889" s="7" t="str">
        <f>IFERROR(('3_Defaults'!$E$15),"")</f>
        <v/>
      </c>
    </row>
    <row r="890" spans="1:26" s="42" customFormat="1">
      <c r="A890" s="154"/>
      <c r="B890" s="155"/>
      <c r="C890" s="155"/>
      <c r="D890" s="156"/>
      <c r="E890" s="155"/>
      <c r="F890" s="8"/>
      <c r="G890" s="8"/>
      <c r="H890" s="8"/>
      <c r="I890" s="8"/>
      <c r="J890" s="8"/>
      <c r="K890" s="7">
        <f>'3_Defaults'!$D$45</f>
        <v>0</v>
      </c>
      <c r="L890" s="8"/>
      <c r="M890" s="8"/>
      <c r="N890" s="7"/>
      <c r="O890" s="7"/>
      <c r="P890" s="9"/>
      <c r="Q890" s="7"/>
      <c r="R890" s="9">
        <f>'3_Defaults'!$D$44</f>
        <v>0</v>
      </c>
      <c r="S890" s="9"/>
      <c r="T890" s="10"/>
      <c r="U890" s="7">
        <f>'3_Defaults'!$D$40</f>
        <v>0</v>
      </c>
      <c r="V890" s="7">
        <f>'3_Defaults'!$D$41</f>
        <v>0</v>
      </c>
      <c r="W890" s="8">
        <f>'3_Defaults'!$D$42</f>
        <v>0</v>
      </c>
      <c r="X890" s="8">
        <f>'3_Defaults'!$D$43</f>
        <v>0</v>
      </c>
      <c r="Y890" s="7" t="str">
        <f>IF((OR('3_Defaults'!$F$25="Long Term Care Home",'3_Defaults'!$F$25="Retirement Home", '3_Defaults'!$F$25="Assisted Living Site")), '3_Defaults'!$E$25, "")</f>
        <v/>
      </c>
      <c r="Z890" s="7" t="str">
        <f>IFERROR(('3_Defaults'!$E$15),"")</f>
        <v/>
      </c>
    </row>
    <row r="891" spans="1:26" s="42" customFormat="1">
      <c r="A891" s="154"/>
      <c r="B891" s="155"/>
      <c r="C891" s="155"/>
      <c r="D891" s="156"/>
      <c r="E891" s="155"/>
      <c r="F891" s="8"/>
      <c r="G891" s="8"/>
      <c r="H891" s="8"/>
      <c r="I891" s="8"/>
      <c r="J891" s="8"/>
      <c r="K891" s="7">
        <f>'3_Defaults'!$D$45</f>
        <v>0</v>
      </c>
      <c r="L891" s="8"/>
      <c r="M891" s="8"/>
      <c r="N891" s="7"/>
      <c r="O891" s="7"/>
      <c r="P891" s="9"/>
      <c r="Q891" s="7"/>
      <c r="R891" s="9">
        <f>'3_Defaults'!$D$44</f>
        <v>0</v>
      </c>
      <c r="S891" s="9"/>
      <c r="T891" s="10"/>
      <c r="U891" s="7">
        <f>'3_Defaults'!$D$40</f>
        <v>0</v>
      </c>
      <c r="V891" s="7">
        <f>'3_Defaults'!$D$41</f>
        <v>0</v>
      </c>
      <c r="W891" s="8">
        <f>'3_Defaults'!$D$42</f>
        <v>0</v>
      </c>
      <c r="X891" s="8">
        <f>'3_Defaults'!$D$43</f>
        <v>0</v>
      </c>
      <c r="Y891" s="7" t="str">
        <f>IF((OR('3_Defaults'!$F$25="Long Term Care Home",'3_Defaults'!$F$25="Retirement Home", '3_Defaults'!$F$25="Assisted Living Site")), '3_Defaults'!$E$25, "")</f>
        <v/>
      </c>
      <c r="Z891" s="7" t="str">
        <f>IFERROR(('3_Defaults'!$E$15),"")</f>
        <v/>
      </c>
    </row>
    <row r="892" spans="1:26" s="42" customFormat="1">
      <c r="A892" s="154"/>
      <c r="B892" s="155"/>
      <c r="C892" s="155"/>
      <c r="D892" s="156"/>
      <c r="E892" s="155"/>
      <c r="F892" s="8"/>
      <c r="G892" s="8"/>
      <c r="H892" s="8"/>
      <c r="I892" s="8"/>
      <c r="J892" s="8"/>
      <c r="K892" s="7">
        <f>'3_Defaults'!$D$45</f>
        <v>0</v>
      </c>
      <c r="L892" s="8"/>
      <c r="M892" s="8"/>
      <c r="N892" s="7"/>
      <c r="O892" s="7"/>
      <c r="P892" s="9"/>
      <c r="Q892" s="7"/>
      <c r="R892" s="9">
        <f>'3_Defaults'!$D$44</f>
        <v>0</v>
      </c>
      <c r="S892" s="9"/>
      <c r="T892" s="10"/>
      <c r="U892" s="7">
        <f>'3_Defaults'!$D$40</f>
        <v>0</v>
      </c>
      <c r="V892" s="7">
        <f>'3_Defaults'!$D$41</f>
        <v>0</v>
      </c>
      <c r="W892" s="8">
        <f>'3_Defaults'!$D$42</f>
        <v>0</v>
      </c>
      <c r="X892" s="8">
        <f>'3_Defaults'!$D$43</f>
        <v>0</v>
      </c>
      <c r="Y892" s="7" t="str">
        <f>IF((OR('3_Defaults'!$F$25="Long Term Care Home",'3_Defaults'!$F$25="Retirement Home", '3_Defaults'!$F$25="Assisted Living Site")), '3_Defaults'!$E$25, "")</f>
        <v/>
      </c>
      <c r="Z892" s="7" t="str">
        <f>IFERROR(('3_Defaults'!$E$15),"")</f>
        <v/>
      </c>
    </row>
    <row r="893" spans="1:26" s="42" customFormat="1">
      <c r="A893" s="154"/>
      <c r="B893" s="155"/>
      <c r="C893" s="155"/>
      <c r="D893" s="156"/>
      <c r="E893" s="155"/>
      <c r="F893" s="8"/>
      <c r="G893" s="8"/>
      <c r="H893" s="8"/>
      <c r="I893" s="8"/>
      <c r="J893" s="8"/>
      <c r="K893" s="7">
        <f>'3_Defaults'!$D$45</f>
        <v>0</v>
      </c>
      <c r="L893" s="8"/>
      <c r="M893" s="8"/>
      <c r="N893" s="7"/>
      <c r="O893" s="7"/>
      <c r="P893" s="9"/>
      <c r="Q893" s="7"/>
      <c r="R893" s="9">
        <f>'3_Defaults'!$D$44</f>
        <v>0</v>
      </c>
      <c r="S893" s="9"/>
      <c r="T893" s="10"/>
      <c r="U893" s="7">
        <f>'3_Defaults'!$D$40</f>
        <v>0</v>
      </c>
      <c r="V893" s="7">
        <f>'3_Defaults'!$D$41</f>
        <v>0</v>
      </c>
      <c r="W893" s="8">
        <f>'3_Defaults'!$D$42</f>
        <v>0</v>
      </c>
      <c r="X893" s="8">
        <f>'3_Defaults'!$D$43</f>
        <v>0</v>
      </c>
      <c r="Y893" s="7" t="str">
        <f>IF((OR('3_Defaults'!$F$25="Long Term Care Home",'3_Defaults'!$F$25="Retirement Home", '3_Defaults'!$F$25="Assisted Living Site")), '3_Defaults'!$E$25, "")</f>
        <v/>
      </c>
      <c r="Z893" s="7" t="str">
        <f>IFERROR(('3_Defaults'!$E$15),"")</f>
        <v/>
      </c>
    </row>
    <row r="894" spans="1:26" s="42" customFormat="1">
      <c r="A894" s="154"/>
      <c r="B894" s="155"/>
      <c r="C894" s="155"/>
      <c r="D894" s="156"/>
      <c r="E894" s="155"/>
      <c r="F894" s="8"/>
      <c r="G894" s="8"/>
      <c r="H894" s="8"/>
      <c r="I894" s="8"/>
      <c r="J894" s="8"/>
      <c r="K894" s="7">
        <f>'3_Defaults'!$D$45</f>
        <v>0</v>
      </c>
      <c r="L894" s="8"/>
      <c r="M894" s="8"/>
      <c r="N894" s="7"/>
      <c r="O894" s="7"/>
      <c r="P894" s="9"/>
      <c r="Q894" s="7"/>
      <c r="R894" s="9">
        <f>'3_Defaults'!$D$44</f>
        <v>0</v>
      </c>
      <c r="S894" s="9"/>
      <c r="T894" s="10"/>
      <c r="U894" s="7">
        <f>'3_Defaults'!$D$40</f>
        <v>0</v>
      </c>
      <c r="V894" s="7">
        <f>'3_Defaults'!$D$41</f>
        <v>0</v>
      </c>
      <c r="W894" s="8">
        <f>'3_Defaults'!$D$42</f>
        <v>0</v>
      </c>
      <c r="X894" s="8">
        <f>'3_Defaults'!$D$43</f>
        <v>0</v>
      </c>
      <c r="Y894" s="7" t="str">
        <f>IF((OR('3_Defaults'!$F$25="Long Term Care Home",'3_Defaults'!$F$25="Retirement Home", '3_Defaults'!$F$25="Assisted Living Site")), '3_Defaults'!$E$25, "")</f>
        <v/>
      </c>
      <c r="Z894" s="7" t="str">
        <f>IFERROR(('3_Defaults'!$E$15),"")</f>
        <v/>
      </c>
    </row>
    <row r="895" spans="1:26" s="42" customFormat="1">
      <c r="A895" s="154"/>
      <c r="B895" s="155"/>
      <c r="C895" s="155"/>
      <c r="D895" s="156"/>
      <c r="E895" s="155"/>
      <c r="F895" s="8"/>
      <c r="G895" s="8"/>
      <c r="H895" s="8"/>
      <c r="I895" s="8"/>
      <c r="J895" s="8"/>
      <c r="K895" s="7">
        <f>'3_Defaults'!$D$45</f>
        <v>0</v>
      </c>
      <c r="L895" s="8"/>
      <c r="M895" s="8"/>
      <c r="N895" s="7"/>
      <c r="O895" s="7"/>
      <c r="P895" s="9"/>
      <c r="Q895" s="7"/>
      <c r="R895" s="9">
        <f>'3_Defaults'!$D$44</f>
        <v>0</v>
      </c>
      <c r="S895" s="9"/>
      <c r="T895" s="10"/>
      <c r="U895" s="7">
        <f>'3_Defaults'!$D$40</f>
        <v>0</v>
      </c>
      <c r="V895" s="7">
        <f>'3_Defaults'!$D$41</f>
        <v>0</v>
      </c>
      <c r="W895" s="8">
        <f>'3_Defaults'!$D$42</f>
        <v>0</v>
      </c>
      <c r="X895" s="8">
        <f>'3_Defaults'!$D$43</f>
        <v>0</v>
      </c>
      <c r="Y895" s="7" t="str">
        <f>IF((OR('3_Defaults'!$F$25="Long Term Care Home",'3_Defaults'!$F$25="Retirement Home", '3_Defaults'!$F$25="Assisted Living Site")), '3_Defaults'!$E$25, "")</f>
        <v/>
      </c>
      <c r="Z895" s="7" t="str">
        <f>IFERROR(('3_Defaults'!$E$15),"")</f>
        <v/>
      </c>
    </row>
    <row r="896" spans="1:26" s="42" customFormat="1">
      <c r="A896" s="154"/>
      <c r="B896" s="155"/>
      <c r="C896" s="155"/>
      <c r="D896" s="156"/>
      <c r="E896" s="155"/>
      <c r="F896" s="8"/>
      <c r="G896" s="8"/>
      <c r="H896" s="8"/>
      <c r="I896" s="8"/>
      <c r="J896" s="8"/>
      <c r="K896" s="7">
        <f>'3_Defaults'!$D$45</f>
        <v>0</v>
      </c>
      <c r="L896" s="8"/>
      <c r="M896" s="8"/>
      <c r="N896" s="7"/>
      <c r="O896" s="7"/>
      <c r="P896" s="9"/>
      <c r="Q896" s="7"/>
      <c r="R896" s="9">
        <f>'3_Defaults'!$D$44</f>
        <v>0</v>
      </c>
      <c r="S896" s="9"/>
      <c r="T896" s="10"/>
      <c r="U896" s="7">
        <f>'3_Defaults'!$D$40</f>
        <v>0</v>
      </c>
      <c r="V896" s="7">
        <f>'3_Defaults'!$D$41</f>
        <v>0</v>
      </c>
      <c r="W896" s="8">
        <f>'3_Defaults'!$D$42</f>
        <v>0</v>
      </c>
      <c r="X896" s="8">
        <f>'3_Defaults'!$D$43</f>
        <v>0</v>
      </c>
      <c r="Y896" s="7" t="str">
        <f>IF((OR('3_Defaults'!$F$25="Long Term Care Home",'3_Defaults'!$F$25="Retirement Home", '3_Defaults'!$F$25="Assisted Living Site")), '3_Defaults'!$E$25, "")</f>
        <v/>
      </c>
      <c r="Z896" s="7" t="str">
        <f>IFERROR(('3_Defaults'!$E$15),"")</f>
        <v/>
      </c>
    </row>
    <row r="897" spans="1:26" s="42" customFormat="1">
      <c r="A897" s="154"/>
      <c r="B897" s="155"/>
      <c r="C897" s="155"/>
      <c r="D897" s="156"/>
      <c r="E897" s="155"/>
      <c r="F897" s="8"/>
      <c r="G897" s="8"/>
      <c r="H897" s="8"/>
      <c r="I897" s="8"/>
      <c r="J897" s="8"/>
      <c r="K897" s="7">
        <f>'3_Defaults'!$D$45</f>
        <v>0</v>
      </c>
      <c r="L897" s="8"/>
      <c r="M897" s="8"/>
      <c r="N897" s="7"/>
      <c r="O897" s="7"/>
      <c r="P897" s="9"/>
      <c r="Q897" s="7"/>
      <c r="R897" s="9">
        <f>'3_Defaults'!$D$44</f>
        <v>0</v>
      </c>
      <c r="S897" s="9"/>
      <c r="T897" s="10"/>
      <c r="U897" s="7">
        <f>'3_Defaults'!$D$40</f>
        <v>0</v>
      </c>
      <c r="V897" s="7">
        <f>'3_Defaults'!$D$41</f>
        <v>0</v>
      </c>
      <c r="W897" s="8">
        <f>'3_Defaults'!$D$42</f>
        <v>0</v>
      </c>
      <c r="X897" s="8">
        <f>'3_Defaults'!$D$43</f>
        <v>0</v>
      </c>
      <c r="Y897" s="7" t="str">
        <f>IF((OR('3_Defaults'!$F$25="Long Term Care Home",'3_Defaults'!$F$25="Retirement Home", '3_Defaults'!$F$25="Assisted Living Site")), '3_Defaults'!$E$25, "")</f>
        <v/>
      </c>
      <c r="Z897" s="7" t="str">
        <f>IFERROR(('3_Defaults'!$E$15),"")</f>
        <v/>
      </c>
    </row>
    <row r="898" spans="1:26" s="42" customFormat="1">
      <c r="A898" s="154"/>
      <c r="B898" s="155"/>
      <c r="C898" s="155"/>
      <c r="D898" s="156"/>
      <c r="E898" s="155"/>
      <c r="F898" s="8"/>
      <c r="G898" s="8"/>
      <c r="H898" s="8"/>
      <c r="I898" s="8"/>
      <c r="J898" s="8"/>
      <c r="K898" s="7">
        <f>'3_Defaults'!$D$45</f>
        <v>0</v>
      </c>
      <c r="L898" s="8"/>
      <c r="M898" s="8"/>
      <c r="N898" s="7"/>
      <c r="O898" s="7"/>
      <c r="P898" s="9"/>
      <c r="Q898" s="7"/>
      <c r="R898" s="9">
        <f>'3_Defaults'!$D$44</f>
        <v>0</v>
      </c>
      <c r="S898" s="9"/>
      <c r="T898" s="10"/>
      <c r="U898" s="7">
        <f>'3_Defaults'!$D$40</f>
        <v>0</v>
      </c>
      <c r="V898" s="7">
        <f>'3_Defaults'!$D$41</f>
        <v>0</v>
      </c>
      <c r="W898" s="8">
        <f>'3_Defaults'!$D$42</f>
        <v>0</v>
      </c>
      <c r="X898" s="8">
        <f>'3_Defaults'!$D$43</f>
        <v>0</v>
      </c>
      <c r="Y898" s="7" t="str">
        <f>IF((OR('3_Defaults'!$F$25="Long Term Care Home",'3_Defaults'!$F$25="Retirement Home", '3_Defaults'!$F$25="Assisted Living Site")), '3_Defaults'!$E$25, "")</f>
        <v/>
      </c>
      <c r="Z898" s="7" t="str">
        <f>IFERROR(('3_Defaults'!$E$15),"")</f>
        <v/>
      </c>
    </row>
    <row r="899" spans="1:26" s="42" customFormat="1">
      <c r="A899" s="154"/>
      <c r="B899" s="155"/>
      <c r="C899" s="155"/>
      <c r="D899" s="156"/>
      <c r="E899" s="155"/>
      <c r="F899" s="8"/>
      <c r="G899" s="8"/>
      <c r="H899" s="8"/>
      <c r="I899" s="8"/>
      <c r="J899" s="8"/>
      <c r="K899" s="7">
        <f>'3_Defaults'!$D$45</f>
        <v>0</v>
      </c>
      <c r="L899" s="8"/>
      <c r="M899" s="8"/>
      <c r="N899" s="7"/>
      <c r="O899" s="7"/>
      <c r="P899" s="9"/>
      <c r="Q899" s="7"/>
      <c r="R899" s="9">
        <f>'3_Defaults'!$D$44</f>
        <v>0</v>
      </c>
      <c r="S899" s="9"/>
      <c r="T899" s="10"/>
      <c r="U899" s="7">
        <f>'3_Defaults'!$D$40</f>
        <v>0</v>
      </c>
      <c r="V899" s="7">
        <f>'3_Defaults'!$D$41</f>
        <v>0</v>
      </c>
      <c r="W899" s="8">
        <f>'3_Defaults'!$D$42</f>
        <v>0</v>
      </c>
      <c r="X899" s="8">
        <f>'3_Defaults'!$D$43</f>
        <v>0</v>
      </c>
      <c r="Y899" s="7" t="str">
        <f>IF((OR('3_Defaults'!$F$25="Long Term Care Home",'3_Defaults'!$F$25="Retirement Home", '3_Defaults'!$F$25="Assisted Living Site")), '3_Defaults'!$E$25, "")</f>
        <v/>
      </c>
      <c r="Z899" s="7" t="str">
        <f>IFERROR(('3_Defaults'!$E$15),"")</f>
        <v/>
      </c>
    </row>
    <row r="900" spans="1:26" s="42" customFormat="1">
      <c r="A900" s="154"/>
      <c r="B900" s="155"/>
      <c r="C900" s="155"/>
      <c r="D900" s="156"/>
      <c r="E900" s="155"/>
      <c r="F900" s="8"/>
      <c r="G900" s="8"/>
      <c r="H900" s="8"/>
      <c r="I900" s="8"/>
      <c r="J900" s="8"/>
      <c r="K900" s="7">
        <f>'3_Defaults'!$D$45</f>
        <v>0</v>
      </c>
      <c r="L900" s="8"/>
      <c r="M900" s="8"/>
      <c r="N900" s="7"/>
      <c r="O900" s="7"/>
      <c r="P900" s="9"/>
      <c r="Q900" s="7"/>
      <c r="R900" s="9">
        <f>'3_Defaults'!$D$44</f>
        <v>0</v>
      </c>
      <c r="S900" s="9"/>
      <c r="T900" s="10"/>
      <c r="U900" s="7">
        <f>'3_Defaults'!$D$40</f>
        <v>0</v>
      </c>
      <c r="V900" s="7">
        <f>'3_Defaults'!$D$41</f>
        <v>0</v>
      </c>
      <c r="W900" s="8">
        <f>'3_Defaults'!$D$42</f>
        <v>0</v>
      </c>
      <c r="X900" s="8">
        <f>'3_Defaults'!$D$43</f>
        <v>0</v>
      </c>
      <c r="Y900" s="7" t="str">
        <f>IF((OR('3_Defaults'!$F$25="Long Term Care Home",'3_Defaults'!$F$25="Retirement Home", '3_Defaults'!$F$25="Assisted Living Site")), '3_Defaults'!$E$25, "")</f>
        <v/>
      </c>
      <c r="Z900" s="7" t="str">
        <f>IFERROR(('3_Defaults'!$E$15),"")</f>
        <v/>
      </c>
    </row>
    <row r="901" spans="1:26" s="42" customFormat="1">
      <c r="A901" s="154"/>
      <c r="B901" s="155"/>
      <c r="C901" s="155"/>
      <c r="D901" s="156"/>
      <c r="E901" s="155"/>
      <c r="F901" s="8"/>
      <c r="G901" s="8"/>
      <c r="H901" s="8"/>
      <c r="I901" s="8"/>
      <c r="J901" s="8"/>
      <c r="K901" s="7">
        <f>'3_Defaults'!$D$45</f>
        <v>0</v>
      </c>
      <c r="L901" s="8"/>
      <c r="M901" s="8"/>
      <c r="N901" s="7"/>
      <c r="O901" s="7"/>
      <c r="P901" s="9"/>
      <c r="Q901" s="7"/>
      <c r="R901" s="9">
        <f>'3_Defaults'!$D$44</f>
        <v>0</v>
      </c>
      <c r="S901" s="9"/>
      <c r="T901" s="10"/>
      <c r="U901" s="7">
        <f>'3_Defaults'!$D$40</f>
        <v>0</v>
      </c>
      <c r="V901" s="7">
        <f>'3_Defaults'!$D$41</f>
        <v>0</v>
      </c>
      <c r="W901" s="8">
        <f>'3_Defaults'!$D$42</f>
        <v>0</v>
      </c>
      <c r="X901" s="8">
        <f>'3_Defaults'!$D$43</f>
        <v>0</v>
      </c>
      <c r="Y901" s="7" t="str">
        <f>IF((OR('3_Defaults'!$F$25="Long Term Care Home",'3_Defaults'!$F$25="Retirement Home", '3_Defaults'!$F$25="Assisted Living Site")), '3_Defaults'!$E$25, "")</f>
        <v/>
      </c>
      <c r="Z901" s="7" t="str">
        <f>IFERROR(('3_Defaults'!$E$15),"")</f>
        <v/>
      </c>
    </row>
    <row r="902" spans="1:26" s="42" customFormat="1">
      <c r="A902" s="154"/>
      <c r="B902" s="155"/>
      <c r="C902" s="155"/>
      <c r="D902" s="156"/>
      <c r="E902" s="155"/>
      <c r="F902" s="8"/>
      <c r="G902" s="8"/>
      <c r="H902" s="8"/>
      <c r="I902" s="8"/>
      <c r="J902" s="8"/>
      <c r="K902" s="7">
        <f>'3_Defaults'!$D$45</f>
        <v>0</v>
      </c>
      <c r="L902" s="8"/>
      <c r="M902" s="8"/>
      <c r="N902" s="7"/>
      <c r="O902" s="7"/>
      <c r="P902" s="9"/>
      <c r="Q902" s="7"/>
      <c r="R902" s="9">
        <f>'3_Defaults'!$D$44</f>
        <v>0</v>
      </c>
      <c r="S902" s="9"/>
      <c r="T902" s="10"/>
      <c r="U902" s="7">
        <f>'3_Defaults'!$D$40</f>
        <v>0</v>
      </c>
      <c r="V902" s="7">
        <f>'3_Defaults'!$D$41</f>
        <v>0</v>
      </c>
      <c r="W902" s="8">
        <f>'3_Defaults'!$D$42</f>
        <v>0</v>
      </c>
      <c r="X902" s="8">
        <f>'3_Defaults'!$D$43</f>
        <v>0</v>
      </c>
      <c r="Y902" s="7" t="str">
        <f>IF((OR('3_Defaults'!$F$25="Long Term Care Home",'3_Defaults'!$F$25="Retirement Home", '3_Defaults'!$F$25="Assisted Living Site")), '3_Defaults'!$E$25, "")</f>
        <v/>
      </c>
      <c r="Z902" s="7" t="str">
        <f>IFERROR(('3_Defaults'!$E$15),"")</f>
        <v/>
      </c>
    </row>
    <row r="903" spans="1:26" s="42" customFormat="1">
      <c r="A903" s="154"/>
      <c r="B903" s="155"/>
      <c r="C903" s="155"/>
      <c r="D903" s="156"/>
      <c r="E903" s="155"/>
      <c r="F903" s="8"/>
      <c r="G903" s="8"/>
      <c r="H903" s="8"/>
      <c r="I903" s="8"/>
      <c r="J903" s="8"/>
      <c r="K903" s="7">
        <f>'3_Defaults'!$D$45</f>
        <v>0</v>
      </c>
      <c r="L903" s="8"/>
      <c r="M903" s="8"/>
      <c r="N903" s="7"/>
      <c r="O903" s="7"/>
      <c r="P903" s="9"/>
      <c r="Q903" s="7"/>
      <c r="R903" s="9">
        <f>'3_Defaults'!$D$44</f>
        <v>0</v>
      </c>
      <c r="S903" s="9"/>
      <c r="T903" s="10"/>
      <c r="U903" s="7">
        <f>'3_Defaults'!$D$40</f>
        <v>0</v>
      </c>
      <c r="V903" s="7">
        <f>'3_Defaults'!$D$41</f>
        <v>0</v>
      </c>
      <c r="W903" s="8">
        <f>'3_Defaults'!$D$42</f>
        <v>0</v>
      </c>
      <c r="X903" s="8">
        <f>'3_Defaults'!$D$43</f>
        <v>0</v>
      </c>
      <c r="Y903" s="7" t="str">
        <f>IF((OR('3_Defaults'!$F$25="Long Term Care Home",'3_Defaults'!$F$25="Retirement Home", '3_Defaults'!$F$25="Assisted Living Site")), '3_Defaults'!$E$25, "")</f>
        <v/>
      </c>
      <c r="Z903" s="7" t="str">
        <f>IFERROR(('3_Defaults'!$E$15),"")</f>
        <v/>
      </c>
    </row>
    <row r="904" spans="1:26" s="42" customFormat="1">
      <c r="A904" s="154"/>
      <c r="B904" s="155"/>
      <c r="C904" s="155"/>
      <c r="D904" s="156"/>
      <c r="E904" s="155"/>
      <c r="F904" s="8"/>
      <c r="G904" s="8"/>
      <c r="H904" s="8"/>
      <c r="I904" s="8"/>
      <c r="J904" s="8"/>
      <c r="K904" s="7">
        <f>'3_Defaults'!$D$45</f>
        <v>0</v>
      </c>
      <c r="L904" s="8"/>
      <c r="M904" s="8"/>
      <c r="N904" s="7"/>
      <c r="O904" s="7"/>
      <c r="P904" s="9"/>
      <c r="Q904" s="7"/>
      <c r="R904" s="9">
        <f>'3_Defaults'!$D$44</f>
        <v>0</v>
      </c>
      <c r="S904" s="9"/>
      <c r="T904" s="10"/>
      <c r="U904" s="7">
        <f>'3_Defaults'!$D$40</f>
        <v>0</v>
      </c>
      <c r="V904" s="7">
        <f>'3_Defaults'!$D$41</f>
        <v>0</v>
      </c>
      <c r="W904" s="8">
        <f>'3_Defaults'!$D$42</f>
        <v>0</v>
      </c>
      <c r="X904" s="8">
        <f>'3_Defaults'!$D$43</f>
        <v>0</v>
      </c>
      <c r="Y904" s="7" t="str">
        <f>IF((OR('3_Defaults'!$F$25="Long Term Care Home",'3_Defaults'!$F$25="Retirement Home", '3_Defaults'!$F$25="Assisted Living Site")), '3_Defaults'!$E$25, "")</f>
        <v/>
      </c>
      <c r="Z904" s="7" t="str">
        <f>IFERROR(('3_Defaults'!$E$15),"")</f>
        <v/>
      </c>
    </row>
    <row r="905" spans="1:26" s="42" customFormat="1">
      <c r="A905" s="154"/>
      <c r="B905" s="155"/>
      <c r="C905" s="155"/>
      <c r="D905" s="156"/>
      <c r="E905" s="155"/>
      <c r="F905" s="8"/>
      <c r="G905" s="8"/>
      <c r="H905" s="8"/>
      <c r="I905" s="8"/>
      <c r="J905" s="8"/>
      <c r="K905" s="7">
        <f>'3_Defaults'!$D$45</f>
        <v>0</v>
      </c>
      <c r="L905" s="8"/>
      <c r="M905" s="8"/>
      <c r="N905" s="7"/>
      <c r="O905" s="7"/>
      <c r="P905" s="9"/>
      <c r="Q905" s="7"/>
      <c r="R905" s="9">
        <f>'3_Defaults'!$D$44</f>
        <v>0</v>
      </c>
      <c r="S905" s="9"/>
      <c r="T905" s="10"/>
      <c r="U905" s="7">
        <f>'3_Defaults'!$D$40</f>
        <v>0</v>
      </c>
      <c r="V905" s="7">
        <f>'3_Defaults'!$D$41</f>
        <v>0</v>
      </c>
      <c r="W905" s="8">
        <f>'3_Defaults'!$D$42</f>
        <v>0</v>
      </c>
      <c r="X905" s="8">
        <f>'3_Defaults'!$D$43</f>
        <v>0</v>
      </c>
      <c r="Y905" s="7" t="str">
        <f>IF((OR('3_Defaults'!$F$25="Long Term Care Home",'3_Defaults'!$F$25="Retirement Home", '3_Defaults'!$F$25="Assisted Living Site")), '3_Defaults'!$E$25, "")</f>
        <v/>
      </c>
      <c r="Z905" s="7" t="str">
        <f>IFERROR(('3_Defaults'!$E$15),"")</f>
        <v/>
      </c>
    </row>
    <row r="906" spans="1:26" s="42" customFormat="1">
      <c r="A906" s="154"/>
      <c r="B906" s="155"/>
      <c r="C906" s="155"/>
      <c r="D906" s="156"/>
      <c r="E906" s="155"/>
      <c r="F906" s="8"/>
      <c r="G906" s="8"/>
      <c r="H906" s="8"/>
      <c r="I906" s="8"/>
      <c r="J906" s="8"/>
      <c r="K906" s="7">
        <f>'3_Defaults'!$D$45</f>
        <v>0</v>
      </c>
      <c r="L906" s="8"/>
      <c r="M906" s="8"/>
      <c r="N906" s="7"/>
      <c r="O906" s="7"/>
      <c r="P906" s="9"/>
      <c r="Q906" s="7"/>
      <c r="R906" s="9">
        <f>'3_Defaults'!$D$44</f>
        <v>0</v>
      </c>
      <c r="S906" s="9"/>
      <c r="T906" s="10"/>
      <c r="U906" s="7">
        <f>'3_Defaults'!$D$40</f>
        <v>0</v>
      </c>
      <c r="V906" s="7">
        <f>'3_Defaults'!$D$41</f>
        <v>0</v>
      </c>
      <c r="W906" s="8">
        <f>'3_Defaults'!$D$42</f>
        <v>0</v>
      </c>
      <c r="X906" s="8">
        <f>'3_Defaults'!$D$43</f>
        <v>0</v>
      </c>
      <c r="Y906" s="7" t="str">
        <f>IF((OR('3_Defaults'!$F$25="Long Term Care Home",'3_Defaults'!$F$25="Retirement Home", '3_Defaults'!$F$25="Assisted Living Site")), '3_Defaults'!$E$25, "")</f>
        <v/>
      </c>
      <c r="Z906" s="7" t="str">
        <f>IFERROR(('3_Defaults'!$E$15),"")</f>
        <v/>
      </c>
    </row>
    <row r="907" spans="1:26" s="42" customFormat="1">
      <c r="A907" s="154"/>
      <c r="B907" s="155"/>
      <c r="C907" s="155"/>
      <c r="D907" s="156"/>
      <c r="E907" s="155"/>
      <c r="F907" s="8"/>
      <c r="G907" s="8"/>
      <c r="H907" s="8"/>
      <c r="I907" s="8"/>
      <c r="J907" s="8"/>
      <c r="K907" s="7">
        <f>'3_Defaults'!$D$45</f>
        <v>0</v>
      </c>
      <c r="L907" s="8"/>
      <c r="M907" s="8"/>
      <c r="N907" s="7"/>
      <c r="O907" s="7"/>
      <c r="P907" s="9"/>
      <c r="Q907" s="7"/>
      <c r="R907" s="9">
        <f>'3_Defaults'!$D$44</f>
        <v>0</v>
      </c>
      <c r="S907" s="9"/>
      <c r="T907" s="10"/>
      <c r="U907" s="7">
        <f>'3_Defaults'!$D$40</f>
        <v>0</v>
      </c>
      <c r="V907" s="7">
        <f>'3_Defaults'!$D$41</f>
        <v>0</v>
      </c>
      <c r="W907" s="8">
        <f>'3_Defaults'!$D$42</f>
        <v>0</v>
      </c>
      <c r="X907" s="8">
        <f>'3_Defaults'!$D$43</f>
        <v>0</v>
      </c>
      <c r="Y907" s="7" t="str">
        <f>IF((OR('3_Defaults'!$F$25="Long Term Care Home",'3_Defaults'!$F$25="Retirement Home", '3_Defaults'!$F$25="Assisted Living Site")), '3_Defaults'!$E$25, "")</f>
        <v/>
      </c>
      <c r="Z907" s="7" t="str">
        <f>IFERROR(('3_Defaults'!$E$15),"")</f>
        <v/>
      </c>
    </row>
    <row r="908" spans="1:26" s="42" customFormat="1">
      <c r="A908" s="154"/>
      <c r="B908" s="155"/>
      <c r="C908" s="155"/>
      <c r="D908" s="156"/>
      <c r="E908" s="155"/>
      <c r="F908" s="8"/>
      <c r="G908" s="8"/>
      <c r="H908" s="8"/>
      <c r="I908" s="8"/>
      <c r="J908" s="8"/>
      <c r="K908" s="7">
        <f>'3_Defaults'!$D$45</f>
        <v>0</v>
      </c>
      <c r="L908" s="8"/>
      <c r="M908" s="8"/>
      <c r="N908" s="7"/>
      <c r="O908" s="7"/>
      <c r="P908" s="9"/>
      <c r="Q908" s="7"/>
      <c r="R908" s="9">
        <f>'3_Defaults'!$D$44</f>
        <v>0</v>
      </c>
      <c r="S908" s="9"/>
      <c r="T908" s="10"/>
      <c r="U908" s="7">
        <f>'3_Defaults'!$D$40</f>
        <v>0</v>
      </c>
      <c r="V908" s="7">
        <f>'3_Defaults'!$D$41</f>
        <v>0</v>
      </c>
      <c r="W908" s="8">
        <f>'3_Defaults'!$D$42</f>
        <v>0</v>
      </c>
      <c r="X908" s="8">
        <f>'3_Defaults'!$D$43</f>
        <v>0</v>
      </c>
      <c r="Y908" s="7" t="str">
        <f>IF((OR('3_Defaults'!$F$25="Long Term Care Home",'3_Defaults'!$F$25="Retirement Home", '3_Defaults'!$F$25="Assisted Living Site")), '3_Defaults'!$E$25, "")</f>
        <v/>
      </c>
      <c r="Z908" s="7" t="str">
        <f>IFERROR(('3_Defaults'!$E$15),"")</f>
        <v/>
      </c>
    </row>
    <row r="909" spans="1:26" s="42" customFormat="1">
      <c r="A909" s="154"/>
      <c r="B909" s="155"/>
      <c r="C909" s="155"/>
      <c r="D909" s="156"/>
      <c r="E909" s="155"/>
      <c r="F909" s="8"/>
      <c r="G909" s="8"/>
      <c r="H909" s="8"/>
      <c r="I909" s="8"/>
      <c r="J909" s="8"/>
      <c r="K909" s="7">
        <f>'3_Defaults'!$D$45</f>
        <v>0</v>
      </c>
      <c r="L909" s="8"/>
      <c r="M909" s="8"/>
      <c r="N909" s="7"/>
      <c r="O909" s="7"/>
      <c r="P909" s="9"/>
      <c r="Q909" s="7"/>
      <c r="R909" s="9">
        <f>'3_Defaults'!$D$44</f>
        <v>0</v>
      </c>
      <c r="S909" s="9"/>
      <c r="T909" s="10"/>
      <c r="U909" s="7">
        <f>'3_Defaults'!$D$40</f>
        <v>0</v>
      </c>
      <c r="V909" s="7">
        <f>'3_Defaults'!$D$41</f>
        <v>0</v>
      </c>
      <c r="W909" s="8">
        <f>'3_Defaults'!$D$42</f>
        <v>0</v>
      </c>
      <c r="X909" s="8">
        <f>'3_Defaults'!$D$43</f>
        <v>0</v>
      </c>
      <c r="Y909" s="7" t="str">
        <f>IF((OR('3_Defaults'!$F$25="Long Term Care Home",'3_Defaults'!$F$25="Retirement Home", '3_Defaults'!$F$25="Assisted Living Site")), '3_Defaults'!$E$25, "")</f>
        <v/>
      </c>
      <c r="Z909" s="7" t="str">
        <f>IFERROR(('3_Defaults'!$E$15),"")</f>
        <v/>
      </c>
    </row>
    <row r="910" spans="1:26" s="42" customFormat="1">
      <c r="A910" s="154"/>
      <c r="B910" s="155"/>
      <c r="C910" s="155"/>
      <c r="D910" s="156"/>
      <c r="E910" s="155"/>
      <c r="F910" s="8"/>
      <c r="G910" s="8"/>
      <c r="H910" s="8"/>
      <c r="I910" s="8"/>
      <c r="J910" s="8"/>
      <c r="K910" s="7">
        <f>'3_Defaults'!$D$45</f>
        <v>0</v>
      </c>
      <c r="L910" s="8"/>
      <c r="M910" s="8"/>
      <c r="N910" s="7"/>
      <c r="O910" s="7"/>
      <c r="P910" s="9"/>
      <c r="Q910" s="7"/>
      <c r="R910" s="9">
        <f>'3_Defaults'!$D$44</f>
        <v>0</v>
      </c>
      <c r="S910" s="9"/>
      <c r="T910" s="10"/>
      <c r="U910" s="7">
        <f>'3_Defaults'!$D$40</f>
        <v>0</v>
      </c>
      <c r="V910" s="7">
        <f>'3_Defaults'!$D$41</f>
        <v>0</v>
      </c>
      <c r="W910" s="8">
        <f>'3_Defaults'!$D$42</f>
        <v>0</v>
      </c>
      <c r="X910" s="8">
        <f>'3_Defaults'!$D$43</f>
        <v>0</v>
      </c>
      <c r="Y910" s="7" t="str">
        <f>IF((OR('3_Defaults'!$F$25="Long Term Care Home",'3_Defaults'!$F$25="Retirement Home", '3_Defaults'!$F$25="Assisted Living Site")), '3_Defaults'!$E$25, "")</f>
        <v/>
      </c>
      <c r="Z910" s="7" t="str">
        <f>IFERROR(('3_Defaults'!$E$15),"")</f>
        <v/>
      </c>
    </row>
    <row r="911" spans="1:26" s="42" customFormat="1">
      <c r="A911" s="154"/>
      <c r="B911" s="155"/>
      <c r="C911" s="155"/>
      <c r="D911" s="156"/>
      <c r="E911" s="155"/>
      <c r="F911" s="8"/>
      <c r="G911" s="8"/>
      <c r="H911" s="8"/>
      <c r="I911" s="8"/>
      <c r="J911" s="8"/>
      <c r="K911" s="7">
        <f>'3_Defaults'!$D$45</f>
        <v>0</v>
      </c>
      <c r="L911" s="8"/>
      <c r="M911" s="8"/>
      <c r="N911" s="7"/>
      <c r="O911" s="7"/>
      <c r="P911" s="9"/>
      <c r="Q911" s="7"/>
      <c r="R911" s="9">
        <f>'3_Defaults'!$D$44</f>
        <v>0</v>
      </c>
      <c r="S911" s="9"/>
      <c r="T911" s="10"/>
      <c r="U911" s="7">
        <f>'3_Defaults'!$D$40</f>
        <v>0</v>
      </c>
      <c r="V911" s="7">
        <f>'3_Defaults'!$D$41</f>
        <v>0</v>
      </c>
      <c r="W911" s="8">
        <f>'3_Defaults'!$D$42</f>
        <v>0</v>
      </c>
      <c r="X911" s="8">
        <f>'3_Defaults'!$D$43</f>
        <v>0</v>
      </c>
      <c r="Y911" s="7" t="str">
        <f>IF((OR('3_Defaults'!$F$25="Long Term Care Home",'3_Defaults'!$F$25="Retirement Home", '3_Defaults'!$F$25="Assisted Living Site")), '3_Defaults'!$E$25, "")</f>
        <v/>
      </c>
      <c r="Z911" s="7" t="str">
        <f>IFERROR(('3_Defaults'!$E$15),"")</f>
        <v/>
      </c>
    </row>
    <row r="912" spans="1:26" s="42" customFormat="1">
      <c r="A912" s="154"/>
      <c r="B912" s="155"/>
      <c r="C912" s="155"/>
      <c r="D912" s="156"/>
      <c r="E912" s="155"/>
      <c r="F912" s="8"/>
      <c r="G912" s="8"/>
      <c r="H912" s="8"/>
      <c r="I912" s="8"/>
      <c r="J912" s="8"/>
      <c r="K912" s="7">
        <f>'3_Defaults'!$D$45</f>
        <v>0</v>
      </c>
      <c r="L912" s="8"/>
      <c r="M912" s="8"/>
      <c r="N912" s="7"/>
      <c r="O912" s="7"/>
      <c r="P912" s="9"/>
      <c r="Q912" s="7"/>
      <c r="R912" s="9">
        <f>'3_Defaults'!$D$44</f>
        <v>0</v>
      </c>
      <c r="S912" s="9"/>
      <c r="T912" s="10"/>
      <c r="U912" s="7">
        <f>'3_Defaults'!$D$40</f>
        <v>0</v>
      </c>
      <c r="V912" s="7">
        <f>'3_Defaults'!$D$41</f>
        <v>0</v>
      </c>
      <c r="W912" s="8">
        <f>'3_Defaults'!$D$42</f>
        <v>0</v>
      </c>
      <c r="X912" s="8">
        <f>'3_Defaults'!$D$43</f>
        <v>0</v>
      </c>
      <c r="Y912" s="7" t="str">
        <f>IF((OR('3_Defaults'!$F$25="Long Term Care Home",'3_Defaults'!$F$25="Retirement Home", '3_Defaults'!$F$25="Assisted Living Site")), '3_Defaults'!$E$25, "")</f>
        <v/>
      </c>
      <c r="Z912" s="7" t="str">
        <f>IFERROR(('3_Defaults'!$E$15),"")</f>
        <v/>
      </c>
    </row>
    <row r="913" spans="1:26" s="42" customFormat="1">
      <c r="A913" s="154"/>
      <c r="B913" s="155"/>
      <c r="C913" s="155"/>
      <c r="D913" s="156"/>
      <c r="E913" s="155"/>
      <c r="F913" s="8"/>
      <c r="G913" s="8"/>
      <c r="H913" s="8"/>
      <c r="I913" s="8"/>
      <c r="J913" s="8"/>
      <c r="K913" s="7">
        <f>'3_Defaults'!$D$45</f>
        <v>0</v>
      </c>
      <c r="L913" s="8"/>
      <c r="M913" s="8"/>
      <c r="N913" s="7"/>
      <c r="O913" s="7"/>
      <c r="P913" s="9"/>
      <c r="Q913" s="7"/>
      <c r="R913" s="9">
        <f>'3_Defaults'!$D$44</f>
        <v>0</v>
      </c>
      <c r="S913" s="9"/>
      <c r="T913" s="10"/>
      <c r="U913" s="7">
        <f>'3_Defaults'!$D$40</f>
        <v>0</v>
      </c>
      <c r="V913" s="7">
        <f>'3_Defaults'!$D$41</f>
        <v>0</v>
      </c>
      <c r="W913" s="8">
        <f>'3_Defaults'!$D$42</f>
        <v>0</v>
      </c>
      <c r="X913" s="8">
        <f>'3_Defaults'!$D$43</f>
        <v>0</v>
      </c>
      <c r="Y913" s="7" t="str">
        <f>IF((OR('3_Defaults'!$F$25="Long Term Care Home",'3_Defaults'!$F$25="Retirement Home", '3_Defaults'!$F$25="Assisted Living Site")), '3_Defaults'!$E$25, "")</f>
        <v/>
      </c>
      <c r="Z913" s="7" t="str">
        <f>IFERROR(('3_Defaults'!$E$15),"")</f>
        <v/>
      </c>
    </row>
    <row r="914" spans="1:26" s="42" customFormat="1">
      <c r="A914" s="154"/>
      <c r="B914" s="155"/>
      <c r="C914" s="155"/>
      <c r="D914" s="156"/>
      <c r="E914" s="155"/>
      <c r="F914" s="8"/>
      <c r="G914" s="8"/>
      <c r="H914" s="8"/>
      <c r="I914" s="8"/>
      <c r="J914" s="8"/>
      <c r="K914" s="7">
        <f>'3_Defaults'!$D$45</f>
        <v>0</v>
      </c>
      <c r="L914" s="8"/>
      <c r="M914" s="8"/>
      <c r="N914" s="7"/>
      <c r="O914" s="7"/>
      <c r="P914" s="9"/>
      <c r="Q914" s="7"/>
      <c r="R914" s="9">
        <f>'3_Defaults'!$D$44</f>
        <v>0</v>
      </c>
      <c r="S914" s="9"/>
      <c r="T914" s="10"/>
      <c r="U914" s="7">
        <f>'3_Defaults'!$D$40</f>
        <v>0</v>
      </c>
      <c r="V914" s="7">
        <f>'3_Defaults'!$D$41</f>
        <v>0</v>
      </c>
      <c r="W914" s="8">
        <f>'3_Defaults'!$D$42</f>
        <v>0</v>
      </c>
      <c r="X914" s="8">
        <f>'3_Defaults'!$D$43</f>
        <v>0</v>
      </c>
      <c r="Y914" s="7" t="str">
        <f>IF((OR('3_Defaults'!$F$25="Long Term Care Home",'3_Defaults'!$F$25="Retirement Home", '3_Defaults'!$F$25="Assisted Living Site")), '3_Defaults'!$E$25, "")</f>
        <v/>
      </c>
      <c r="Z914" s="7" t="str">
        <f>IFERROR(('3_Defaults'!$E$15),"")</f>
        <v/>
      </c>
    </row>
    <row r="915" spans="1:26" s="42" customFormat="1">
      <c r="A915" s="154"/>
      <c r="B915" s="155"/>
      <c r="C915" s="155"/>
      <c r="D915" s="156"/>
      <c r="E915" s="155"/>
      <c r="F915" s="8"/>
      <c r="G915" s="8"/>
      <c r="H915" s="8"/>
      <c r="I915" s="8"/>
      <c r="J915" s="8"/>
      <c r="K915" s="7">
        <f>'3_Defaults'!$D$45</f>
        <v>0</v>
      </c>
      <c r="L915" s="8"/>
      <c r="M915" s="8"/>
      <c r="N915" s="7"/>
      <c r="O915" s="7"/>
      <c r="P915" s="9"/>
      <c r="Q915" s="7"/>
      <c r="R915" s="9">
        <f>'3_Defaults'!$D$44</f>
        <v>0</v>
      </c>
      <c r="S915" s="9"/>
      <c r="T915" s="10"/>
      <c r="U915" s="7">
        <f>'3_Defaults'!$D$40</f>
        <v>0</v>
      </c>
      <c r="V915" s="7">
        <f>'3_Defaults'!$D$41</f>
        <v>0</v>
      </c>
      <c r="W915" s="8">
        <f>'3_Defaults'!$D$42</f>
        <v>0</v>
      </c>
      <c r="X915" s="8">
        <f>'3_Defaults'!$D$43</f>
        <v>0</v>
      </c>
      <c r="Y915" s="7" t="str">
        <f>IF((OR('3_Defaults'!$F$25="Long Term Care Home",'3_Defaults'!$F$25="Retirement Home", '3_Defaults'!$F$25="Assisted Living Site")), '3_Defaults'!$E$25, "")</f>
        <v/>
      </c>
      <c r="Z915" s="7" t="str">
        <f>IFERROR(('3_Defaults'!$E$15),"")</f>
        <v/>
      </c>
    </row>
    <row r="916" spans="1:26" s="42" customFormat="1">
      <c r="A916" s="154"/>
      <c r="B916" s="155"/>
      <c r="C916" s="155"/>
      <c r="D916" s="156"/>
      <c r="E916" s="155"/>
      <c r="F916" s="8"/>
      <c r="G916" s="8"/>
      <c r="H916" s="8"/>
      <c r="I916" s="8"/>
      <c r="J916" s="8"/>
      <c r="K916" s="7">
        <f>'3_Defaults'!$D$45</f>
        <v>0</v>
      </c>
      <c r="L916" s="8"/>
      <c r="M916" s="8"/>
      <c r="N916" s="7"/>
      <c r="O916" s="7"/>
      <c r="P916" s="9"/>
      <c r="Q916" s="7"/>
      <c r="R916" s="9">
        <f>'3_Defaults'!$D$44</f>
        <v>0</v>
      </c>
      <c r="S916" s="9"/>
      <c r="T916" s="10"/>
      <c r="U916" s="7">
        <f>'3_Defaults'!$D$40</f>
        <v>0</v>
      </c>
      <c r="V916" s="7">
        <f>'3_Defaults'!$D$41</f>
        <v>0</v>
      </c>
      <c r="W916" s="8">
        <f>'3_Defaults'!$D$42</f>
        <v>0</v>
      </c>
      <c r="X916" s="8">
        <f>'3_Defaults'!$D$43</f>
        <v>0</v>
      </c>
      <c r="Y916" s="7" t="str">
        <f>IF((OR('3_Defaults'!$F$25="Long Term Care Home",'3_Defaults'!$F$25="Retirement Home", '3_Defaults'!$F$25="Assisted Living Site")), '3_Defaults'!$E$25, "")</f>
        <v/>
      </c>
      <c r="Z916" s="7" t="str">
        <f>IFERROR(('3_Defaults'!$E$15),"")</f>
        <v/>
      </c>
    </row>
    <row r="917" spans="1:26" s="42" customFormat="1">
      <c r="A917" s="154"/>
      <c r="B917" s="155"/>
      <c r="C917" s="155"/>
      <c r="D917" s="156"/>
      <c r="E917" s="155"/>
      <c r="F917" s="8"/>
      <c r="G917" s="8"/>
      <c r="H917" s="8"/>
      <c r="I917" s="8"/>
      <c r="J917" s="8"/>
      <c r="K917" s="7">
        <f>'3_Defaults'!$D$45</f>
        <v>0</v>
      </c>
      <c r="L917" s="8"/>
      <c r="M917" s="8"/>
      <c r="N917" s="7"/>
      <c r="O917" s="7"/>
      <c r="P917" s="9"/>
      <c r="Q917" s="7"/>
      <c r="R917" s="9">
        <f>'3_Defaults'!$D$44</f>
        <v>0</v>
      </c>
      <c r="S917" s="9"/>
      <c r="T917" s="10"/>
      <c r="U917" s="7">
        <f>'3_Defaults'!$D$40</f>
        <v>0</v>
      </c>
      <c r="V917" s="7">
        <f>'3_Defaults'!$D$41</f>
        <v>0</v>
      </c>
      <c r="W917" s="8">
        <f>'3_Defaults'!$D$42</f>
        <v>0</v>
      </c>
      <c r="X917" s="8">
        <f>'3_Defaults'!$D$43</f>
        <v>0</v>
      </c>
      <c r="Y917" s="7" t="str">
        <f>IF((OR('3_Defaults'!$F$25="Long Term Care Home",'3_Defaults'!$F$25="Retirement Home", '3_Defaults'!$F$25="Assisted Living Site")), '3_Defaults'!$E$25, "")</f>
        <v/>
      </c>
      <c r="Z917" s="7" t="str">
        <f>IFERROR(('3_Defaults'!$E$15),"")</f>
        <v/>
      </c>
    </row>
    <row r="918" spans="1:26" s="42" customFormat="1">
      <c r="A918" s="154"/>
      <c r="B918" s="155"/>
      <c r="C918" s="155"/>
      <c r="D918" s="156"/>
      <c r="E918" s="155"/>
      <c r="F918" s="8"/>
      <c r="G918" s="8"/>
      <c r="H918" s="8"/>
      <c r="I918" s="8"/>
      <c r="J918" s="8"/>
      <c r="K918" s="7">
        <f>'3_Defaults'!$D$45</f>
        <v>0</v>
      </c>
      <c r="L918" s="8"/>
      <c r="M918" s="8"/>
      <c r="N918" s="7"/>
      <c r="O918" s="7"/>
      <c r="P918" s="9"/>
      <c r="Q918" s="7"/>
      <c r="R918" s="9">
        <f>'3_Defaults'!$D$44</f>
        <v>0</v>
      </c>
      <c r="S918" s="9"/>
      <c r="T918" s="10"/>
      <c r="U918" s="7">
        <f>'3_Defaults'!$D$40</f>
        <v>0</v>
      </c>
      <c r="V918" s="7">
        <f>'3_Defaults'!$D$41</f>
        <v>0</v>
      </c>
      <c r="W918" s="8">
        <f>'3_Defaults'!$D$42</f>
        <v>0</v>
      </c>
      <c r="X918" s="8">
        <f>'3_Defaults'!$D$43</f>
        <v>0</v>
      </c>
      <c r="Y918" s="7" t="str">
        <f>IF((OR('3_Defaults'!$F$25="Long Term Care Home",'3_Defaults'!$F$25="Retirement Home", '3_Defaults'!$F$25="Assisted Living Site")), '3_Defaults'!$E$25, "")</f>
        <v/>
      </c>
      <c r="Z918" s="7" t="str">
        <f>IFERROR(('3_Defaults'!$E$15),"")</f>
        <v/>
      </c>
    </row>
    <row r="919" spans="1:26" s="42" customFormat="1">
      <c r="A919" s="154"/>
      <c r="B919" s="155"/>
      <c r="C919" s="155"/>
      <c r="D919" s="156"/>
      <c r="E919" s="155"/>
      <c r="F919" s="8"/>
      <c r="G919" s="8"/>
      <c r="H919" s="8"/>
      <c r="I919" s="8"/>
      <c r="J919" s="8"/>
      <c r="K919" s="7">
        <f>'3_Defaults'!$D$45</f>
        <v>0</v>
      </c>
      <c r="L919" s="8"/>
      <c r="M919" s="8"/>
      <c r="N919" s="7"/>
      <c r="O919" s="7"/>
      <c r="P919" s="9"/>
      <c r="Q919" s="7"/>
      <c r="R919" s="9">
        <f>'3_Defaults'!$D$44</f>
        <v>0</v>
      </c>
      <c r="S919" s="9"/>
      <c r="T919" s="10"/>
      <c r="U919" s="7">
        <f>'3_Defaults'!$D$40</f>
        <v>0</v>
      </c>
      <c r="V919" s="7">
        <f>'3_Defaults'!$D$41</f>
        <v>0</v>
      </c>
      <c r="W919" s="8">
        <f>'3_Defaults'!$D$42</f>
        <v>0</v>
      </c>
      <c r="X919" s="8">
        <f>'3_Defaults'!$D$43</f>
        <v>0</v>
      </c>
      <c r="Y919" s="7" t="str">
        <f>IF((OR('3_Defaults'!$F$25="Long Term Care Home",'3_Defaults'!$F$25="Retirement Home", '3_Defaults'!$F$25="Assisted Living Site")), '3_Defaults'!$E$25, "")</f>
        <v/>
      </c>
      <c r="Z919" s="7" t="str">
        <f>IFERROR(('3_Defaults'!$E$15),"")</f>
        <v/>
      </c>
    </row>
    <row r="920" spans="1:26" s="42" customFormat="1">
      <c r="A920" s="154"/>
      <c r="B920" s="155"/>
      <c r="C920" s="155"/>
      <c r="D920" s="156"/>
      <c r="E920" s="155"/>
      <c r="F920" s="8"/>
      <c r="G920" s="8"/>
      <c r="H920" s="8"/>
      <c r="I920" s="8"/>
      <c r="J920" s="8"/>
      <c r="K920" s="7">
        <f>'3_Defaults'!$D$45</f>
        <v>0</v>
      </c>
      <c r="L920" s="8"/>
      <c r="M920" s="8"/>
      <c r="N920" s="7"/>
      <c r="O920" s="7"/>
      <c r="P920" s="9"/>
      <c r="Q920" s="7"/>
      <c r="R920" s="9">
        <f>'3_Defaults'!$D$44</f>
        <v>0</v>
      </c>
      <c r="S920" s="9"/>
      <c r="T920" s="10"/>
      <c r="U920" s="7">
        <f>'3_Defaults'!$D$40</f>
        <v>0</v>
      </c>
      <c r="V920" s="7">
        <f>'3_Defaults'!$D$41</f>
        <v>0</v>
      </c>
      <c r="W920" s="8">
        <f>'3_Defaults'!$D$42</f>
        <v>0</v>
      </c>
      <c r="X920" s="8">
        <f>'3_Defaults'!$D$43</f>
        <v>0</v>
      </c>
      <c r="Y920" s="7" t="str">
        <f>IF((OR('3_Defaults'!$F$25="Long Term Care Home",'3_Defaults'!$F$25="Retirement Home", '3_Defaults'!$F$25="Assisted Living Site")), '3_Defaults'!$E$25, "")</f>
        <v/>
      </c>
      <c r="Z920" s="7" t="str">
        <f>IFERROR(('3_Defaults'!$E$15),"")</f>
        <v/>
      </c>
    </row>
    <row r="921" spans="1:26" s="42" customFormat="1">
      <c r="A921" s="154"/>
      <c r="B921" s="155"/>
      <c r="C921" s="155"/>
      <c r="D921" s="156"/>
      <c r="E921" s="155"/>
      <c r="F921" s="8"/>
      <c r="G921" s="8"/>
      <c r="H921" s="8"/>
      <c r="I921" s="8"/>
      <c r="J921" s="8"/>
      <c r="K921" s="7">
        <f>'3_Defaults'!$D$45</f>
        <v>0</v>
      </c>
      <c r="L921" s="8"/>
      <c r="M921" s="8"/>
      <c r="N921" s="7"/>
      <c r="O921" s="7"/>
      <c r="P921" s="9"/>
      <c r="Q921" s="7"/>
      <c r="R921" s="9">
        <f>'3_Defaults'!$D$44</f>
        <v>0</v>
      </c>
      <c r="S921" s="9"/>
      <c r="T921" s="10"/>
      <c r="U921" s="7">
        <f>'3_Defaults'!$D$40</f>
        <v>0</v>
      </c>
      <c r="V921" s="7">
        <f>'3_Defaults'!$D$41</f>
        <v>0</v>
      </c>
      <c r="W921" s="8">
        <f>'3_Defaults'!$D$42</f>
        <v>0</v>
      </c>
      <c r="X921" s="8">
        <f>'3_Defaults'!$D$43</f>
        <v>0</v>
      </c>
      <c r="Y921" s="7" t="str">
        <f>IF((OR('3_Defaults'!$F$25="Long Term Care Home",'3_Defaults'!$F$25="Retirement Home", '3_Defaults'!$F$25="Assisted Living Site")), '3_Defaults'!$E$25, "")</f>
        <v/>
      </c>
      <c r="Z921" s="7" t="str">
        <f>IFERROR(('3_Defaults'!$E$15),"")</f>
        <v/>
      </c>
    </row>
    <row r="922" spans="1:26" s="42" customFormat="1">
      <c r="A922" s="154"/>
      <c r="B922" s="155"/>
      <c r="C922" s="155"/>
      <c r="D922" s="156"/>
      <c r="E922" s="155"/>
      <c r="F922" s="8"/>
      <c r="G922" s="8"/>
      <c r="H922" s="8"/>
      <c r="I922" s="8"/>
      <c r="J922" s="8"/>
      <c r="K922" s="7">
        <f>'3_Defaults'!$D$45</f>
        <v>0</v>
      </c>
      <c r="L922" s="8"/>
      <c r="M922" s="8"/>
      <c r="N922" s="7"/>
      <c r="O922" s="7"/>
      <c r="P922" s="9"/>
      <c r="Q922" s="7"/>
      <c r="R922" s="9">
        <f>'3_Defaults'!$D$44</f>
        <v>0</v>
      </c>
      <c r="S922" s="9"/>
      <c r="T922" s="10"/>
      <c r="U922" s="7">
        <f>'3_Defaults'!$D$40</f>
        <v>0</v>
      </c>
      <c r="V922" s="7">
        <f>'3_Defaults'!$D$41</f>
        <v>0</v>
      </c>
      <c r="W922" s="8">
        <f>'3_Defaults'!$D$42</f>
        <v>0</v>
      </c>
      <c r="X922" s="8">
        <f>'3_Defaults'!$D$43</f>
        <v>0</v>
      </c>
      <c r="Y922" s="7" t="str">
        <f>IF((OR('3_Defaults'!$F$25="Long Term Care Home",'3_Defaults'!$F$25="Retirement Home", '3_Defaults'!$F$25="Assisted Living Site")), '3_Defaults'!$E$25, "")</f>
        <v/>
      </c>
      <c r="Z922" s="7" t="str">
        <f>IFERROR(('3_Defaults'!$E$15),"")</f>
        <v/>
      </c>
    </row>
    <row r="923" spans="1:26" s="42" customFormat="1">
      <c r="A923" s="154"/>
      <c r="B923" s="155"/>
      <c r="C923" s="155"/>
      <c r="D923" s="156"/>
      <c r="E923" s="155"/>
      <c r="F923" s="8"/>
      <c r="G923" s="8"/>
      <c r="H923" s="8"/>
      <c r="I923" s="8"/>
      <c r="J923" s="8"/>
      <c r="K923" s="7">
        <f>'3_Defaults'!$D$45</f>
        <v>0</v>
      </c>
      <c r="L923" s="8"/>
      <c r="M923" s="8"/>
      <c r="N923" s="7"/>
      <c r="O923" s="7"/>
      <c r="P923" s="9"/>
      <c r="Q923" s="7"/>
      <c r="R923" s="9">
        <f>'3_Defaults'!$D$44</f>
        <v>0</v>
      </c>
      <c r="S923" s="9"/>
      <c r="T923" s="10"/>
      <c r="U923" s="7">
        <f>'3_Defaults'!$D$40</f>
        <v>0</v>
      </c>
      <c r="V923" s="7">
        <f>'3_Defaults'!$D$41</f>
        <v>0</v>
      </c>
      <c r="W923" s="8">
        <f>'3_Defaults'!$D$42</f>
        <v>0</v>
      </c>
      <c r="X923" s="8">
        <f>'3_Defaults'!$D$43</f>
        <v>0</v>
      </c>
      <c r="Y923" s="7" t="str">
        <f>IF((OR('3_Defaults'!$F$25="Long Term Care Home",'3_Defaults'!$F$25="Retirement Home", '3_Defaults'!$F$25="Assisted Living Site")), '3_Defaults'!$E$25, "")</f>
        <v/>
      </c>
      <c r="Z923" s="7" t="str">
        <f>IFERROR(('3_Defaults'!$E$15),"")</f>
        <v/>
      </c>
    </row>
    <row r="924" spans="1:26" s="42" customFormat="1">
      <c r="A924" s="154"/>
      <c r="B924" s="155"/>
      <c r="C924" s="155"/>
      <c r="D924" s="156"/>
      <c r="E924" s="155"/>
      <c r="F924" s="8"/>
      <c r="G924" s="8"/>
      <c r="H924" s="8"/>
      <c r="I924" s="8"/>
      <c r="J924" s="8"/>
      <c r="K924" s="7">
        <f>'3_Defaults'!$D$45</f>
        <v>0</v>
      </c>
      <c r="L924" s="8"/>
      <c r="M924" s="8"/>
      <c r="N924" s="7"/>
      <c r="O924" s="7"/>
      <c r="P924" s="9"/>
      <c r="Q924" s="7"/>
      <c r="R924" s="9">
        <f>'3_Defaults'!$D$44</f>
        <v>0</v>
      </c>
      <c r="S924" s="9"/>
      <c r="T924" s="10"/>
      <c r="U924" s="7">
        <f>'3_Defaults'!$D$40</f>
        <v>0</v>
      </c>
      <c r="V924" s="7">
        <f>'3_Defaults'!$D$41</f>
        <v>0</v>
      </c>
      <c r="W924" s="8">
        <f>'3_Defaults'!$D$42</f>
        <v>0</v>
      </c>
      <c r="X924" s="8">
        <f>'3_Defaults'!$D$43</f>
        <v>0</v>
      </c>
      <c r="Y924" s="7" t="str">
        <f>IF((OR('3_Defaults'!$F$25="Long Term Care Home",'3_Defaults'!$F$25="Retirement Home", '3_Defaults'!$F$25="Assisted Living Site")), '3_Defaults'!$E$25, "")</f>
        <v/>
      </c>
      <c r="Z924" s="7" t="str">
        <f>IFERROR(('3_Defaults'!$E$15),"")</f>
        <v/>
      </c>
    </row>
    <row r="925" spans="1:26" s="42" customFormat="1">
      <c r="A925" s="154"/>
      <c r="B925" s="155"/>
      <c r="C925" s="155"/>
      <c r="D925" s="156"/>
      <c r="E925" s="155"/>
      <c r="F925" s="8"/>
      <c r="G925" s="8"/>
      <c r="H925" s="8"/>
      <c r="I925" s="8"/>
      <c r="J925" s="8"/>
      <c r="K925" s="7">
        <f>'3_Defaults'!$D$45</f>
        <v>0</v>
      </c>
      <c r="L925" s="8"/>
      <c r="M925" s="8"/>
      <c r="N925" s="7"/>
      <c r="O925" s="7"/>
      <c r="P925" s="9"/>
      <c r="Q925" s="7"/>
      <c r="R925" s="9">
        <f>'3_Defaults'!$D$44</f>
        <v>0</v>
      </c>
      <c r="S925" s="9"/>
      <c r="T925" s="10"/>
      <c r="U925" s="7">
        <f>'3_Defaults'!$D$40</f>
        <v>0</v>
      </c>
      <c r="V925" s="7">
        <f>'3_Defaults'!$D$41</f>
        <v>0</v>
      </c>
      <c r="W925" s="8">
        <f>'3_Defaults'!$D$42</f>
        <v>0</v>
      </c>
      <c r="X925" s="8">
        <f>'3_Defaults'!$D$43</f>
        <v>0</v>
      </c>
      <c r="Y925" s="7" t="str">
        <f>IF((OR('3_Defaults'!$F$25="Long Term Care Home",'3_Defaults'!$F$25="Retirement Home", '3_Defaults'!$F$25="Assisted Living Site")), '3_Defaults'!$E$25, "")</f>
        <v/>
      </c>
      <c r="Z925" s="7" t="str">
        <f>IFERROR(('3_Defaults'!$E$15),"")</f>
        <v/>
      </c>
    </row>
    <row r="926" spans="1:26" s="42" customFormat="1">
      <c r="A926" s="154"/>
      <c r="B926" s="155"/>
      <c r="C926" s="155"/>
      <c r="D926" s="156"/>
      <c r="E926" s="155"/>
      <c r="F926" s="8"/>
      <c r="G926" s="8"/>
      <c r="H926" s="8"/>
      <c r="I926" s="8"/>
      <c r="J926" s="8"/>
      <c r="K926" s="7">
        <f>'3_Defaults'!$D$45</f>
        <v>0</v>
      </c>
      <c r="L926" s="8"/>
      <c r="M926" s="8"/>
      <c r="N926" s="7"/>
      <c r="O926" s="7"/>
      <c r="P926" s="9"/>
      <c r="Q926" s="7"/>
      <c r="R926" s="9">
        <f>'3_Defaults'!$D$44</f>
        <v>0</v>
      </c>
      <c r="S926" s="9"/>
      <c r="T926" s="10"/>
      <c r="U926" s="7">
        <f>'3_Defaults'!$D$40</f>
        <v>0</v>
      </c>
      <c r="V926" s="7">
        <f>'3_Defaults'!$D$41</f>
        <v>0</v>
      </c>
      <c r="W926" s="8">
        <f>'3_Defaults'!$D$42</f>
        <v>0</v>
      </c>
      <c r="X926" s="8">
        <f>'3_Defaults'!$D$43</f>
        <v>0</v>
      </c>
      <c r="Y926" s="7" t="str">
        <f>IF((OR('3_Defaults'!$F$25="Long Term Care Home",'3_Defaults'!$F$25="Retirement Home", '3_Defaults'!$F$25="Assisted Living Site")), '3_Defaults'!$E$25, "")</f>
        <v/>
      </c>
      <c r="Z926" s="7" t="str">
        <f>IFERROR(('3_Defaults'!$E$15),"")</f>
        <v/>
      </c>
    </row>
    <row r="927" spans="1:26" s="42" customFormat="1">
      <c r="A927" s="154"/>
      <c r="B927" s="155"/>
      <c r="C927" s="155"/>
      <c r="D927" s="156"/>
      <c r="E927" s="155"/>
      <c r="F927" s="8"/>
      <c r="G927" s="8"/>
      <c r="H927" s="8"/>
      <c r="I927" s="8"/>
      <c r="J927" s="8"/>
      <c r="K927" s="7">
        <f>'3_Defaults'!$D$45</f>
        <v>0</v>
      </c>
      <c r="L927" s="8"/>
      <c r="M927" s="8"/>
      <c r="N927" s="7"/>
      <c r="O927" s="7"/>
      <c r="P927" s="9"/>
      <c r="Q927" s="7"/>
      <c r="R927" s="9">
        <f>'3_Defaults'!$D$44</f>
        <v>0</v>
      </c>
      <c r="S927" s="9"/>
      <c r="T927" s="10"/>
      <c r="U927" s="7">
        <f>'3_Defaults'!$D$40</f>
        <v>0</v>
      </c>
      <c r="V927" s="7">
        <f>'3_Defaults'!$D$41</f>
        <v>0</v>
      </c>
      <c r="W927" s="8">
        <f>'3_Defaults'!$D$42</f>
        <v>0</v>
      </c>
      <c r="X927" s="8">
        <f>'3_Defaults'!$D$43</f>
        <v>0</v>
      </c>
      <c r="Y927" s="7" t="str">
        <f>IF((OR('3_Defaults'!$F$25="Long Term Care Home",'3_Defaults'!$F$25="Retirement Home", '3_Defaults'!$F$25="Assisted Living Site")), '3_Defaults'!$E$25, "")</f>
        <v/>
      </c>
      <c r="Z927" s="7" t="str">
        <f>IFERROR(('3_Defaults'!$E$15),"")</f>
        <v/>
      </c>
    </row>
    <row r="928" spans="1:26" s="42" customFormat="1">
      <c r="A928" s="154"/>
      <c r="B928" s="155"/>
      <c r="C928" s="155"/>
      <c r="D928" s="156"/>
      <c r="E928" s="155"/>
      <c r="F928" s="8"/>
      <c r="G928" s="8"/>
      <c r="H928" s="8"/>
      <c r="I928" s="8"/>
      <c r="J928" s="8"/>
      <c r="K928" s="7">
        <f>'3_Defaults'!$D$45</f>
        <v>0</v>
      </c>
      <c r="L928" s="8"/>
      <c r="M928" s="8"/>
      <c r="N928" s="7"/>
      <c r="O928" s="7"/>
      <c r="P928" s="9"/>
      <c r="Q928" s="7"/>
      <c r="R928" s="9">
        <f>'3_Defaults'!$D$44</f>
        <v>0</v>
      </c>
      <c r="S928" s="9"/>
      <c r="T928" s="10"/>
      <c r="U928" s="7">
        <f>'3_Defaults'!$D$40</f>
        <v>0</v>
      </c>
      <c r="V928" s="7">
        <f>'3_Defaults'!$D$41</f>
        <v>0</v>
      </c>
      <c r="W928" s="8">
        <f>'3_Defaults'!$D$42</f>
        <v>0</v>
      </c>
      <c r="X928" s="8">
        <f>'3_Defaults'!$D$43</f>
        <v>0</v>
      </c>
      <c r="Y928" s="7" t="str">
        <f>IF((OR('3_Defaults'!$F$25="Long Term Care Home",'3_Defaults'!$F$25="Retirement Home", '3_Defaults'!$F$25="Assisted Living Site")), '3_Defaults'!$E$25, "")</f>
        <v/>
      </c>
      <c r="Z928" s="7" t="str">
        <f>IFERROR(('3_Defaults'!$E$15),"")</f>
        <v/>
      </c>
    </row>
    <row r="929" spans="1:26" s="42" customFormat="1">
      <c r="A929" s="154"/>
      <c r="B929" s="155"/>
      <c r="C929" s="155"/>
      <c r="D929" s="156"/>
      <c r="E929" s="155"/>
      <c r="F929" s="8"/>
      <c r="G929" s="8"/>
      <c r="H929" s="8"/>
      <c r="I929" s="8"/>
      <c r="J929" s="8"/>
      <c r="K929" s="7">
        <f>'3_Defaults'!$D$45</f>
        <v>0</v>
      </c>
      <c r="L929" s="8"/>
      <c r="M929" s="8"/>
      <c r="N929" s="7"/>
      <c r="O929" s="7"/>
      <c r="P929" s="9"/>
      <c r="Q929" s="7"/>
      <c r="R929" s="9">
        <f>'3_Defaults'!$D$44</f>
        <v>0</v>
      </c>
      <c r="S929" s="9"/>
      <c r="T929" s="10"/>
      <c r="U929" s="7">
        <f>'3_Defaults'!$D$40</f>
        <v>0</v>
      </c>
      <c r="V929" s="7">
        <f>'3_Defaults'!$D$41</f>
        <v>0</v>
      </c>
      <c r="W929" s="8">
        <f>'3_Defaults'!$D$42</f>
        <v>0</v>
      </c>
      <c r="X929" s="8">
        <f>'3_Defaults'!$D$43</f>
        <v>0</v>
      </c>
      <c r="Y929" s="7" t="str">
        <f>IF((OR('3_Defaults'!$F$25="Long Term Care Home",'3_Defaults'!$F$25="Retirement Home", '3_Defaults'!$F$25="Assisted Living Site")), '3_Defaults'!$E$25, "")</f>
        <v/>
      </c>
      <c r="Z929" s="7" t="str">
        <f>IFERROR(('3_Defaults'!$E$15),"")</f>
        <v/>
      </c>
    </row>
    <row r="930" spans="1:26" s="42" customFormat="1">
      <c r="A930" s="154"/>
      <c r="B930" s="155"/>
      <c r="C930" s="155"/>
      <c r="D930" s="156"/>
      <c r="E930" s="155"/>
      <c r="F930" s="8"/>
      <c r="G930" s="8"/>
      <c r="H930" s="8"/>
      <c r="I930" s="8"/>
      <c r="J930" s="8"/>
      <c r="K930" s="7">
        <f>'3_Defaults'!$D$45</f>
        <v>0</v>
      </c>
      <c r="L930" s="8"/>
      <c r="M930" s="8"/>
      <c r="N930" s="7"/>
      <c r="O930" s="7"/>
      <c r="P930" s="9"/>
      <c r="Q930" s="7"/>
      <c r="R930" s="9">
        <f>'3_Defaults'!$D$44</f>
        <v>0</v>
      </c>
      <c r="S930" s="9"/>
      <c r="T930" s="10"/>
      <c r="U930" s="7">
        <f>'3_Defaults'!$D$40</f>
        <v>0</v>
      </c>
      <c r="V930" s="7">
        <f>'3_Defaults'!$D$41</f>
        <v>0</v>
      </c>
      <c r="W930" s="8">
        <f>'3_Defaults'!$D$42</f>
        <v>0</v>
      </c>
      <c r="X930" s="8">
        <f>'3_Defaults'!$D$43</f>
        <v>0</v>
      </c>
      <c r="Y930" s="7" t="str">
        <f>IF((OR('3_Defaults'!$F$25="Long Term Care Home",'3_Defaults'!$F$25="Retirement Home", '3_Defaults'!$F$25="Assisted Living Site")), '3_Defaults'!$E$25, "")</f>
        <v/>
      </c>
      <c r="Z930" s="7" t="str">
        <f>IFERROR(('3_Defaults'!$E$15),"")</f>
        <v/>
      </c>
    </row>
    <row r="931" spans="1:26" s="42" customFormat="1">
      <c r="A931" s="154"/>
      <c r="B931" s="155"/>
      <c r="C931" s="155"/>
      <c r="D931" s="156"/>
      <c r="E931" s="155"/>
      <c r="F931" s="8"/>
      <c r="G931" s="8"/>
      <c r="H931" s="8"/>
      <c r="I931" s="8"/>
      <c r="J931" s="8"/>
      <c r="K931" s="7">
        <f>'3_Defaults'!$D$45</f>
        <v>0</v>
      </c>
      <c r="L931" s="8"/>
      <c r="M931" s="8"/>
      <c r="N931" s="7"/>
      <c r="O931" s="7"/>
      <c r="P931" s="9"/>
      <c r="Q931" s="7"/>
      <c r="R931" s="9">
        <f>'3_Defaults'!$D$44</f>
        <v>0</v>
      </c>
      <c r="S931" s="9"/>
      <c r="T931" s="10"/>
      <c r="U931" s="7">
        <f>'3_Defaults'!$D$40</f>
        <v>0</v>
      </c>
      <c r="V931" s="7">
        <f>'3_Defaults'!$D$41</f>
        <v>0</v>
      </c>
      <c r="W931" s="8">
        <f>'3_Defaults'!$D$42</f>
        <v>0</v>
      </c>
      <c r="X931" s="8">
        <f>'3_Defaults'!$D$43</f>
        <v>0</v>
      </c>
      <c r="Y931" s="7" t="str">
        <f>IF((OR('3_Defaults'!$F$25="Long Term Care Home",'3_Defaults'!$F$25="Retirement Home", '3_Defaults'!$F$25="Assisted Living Site")), '3_Defaults'!$E$25, "")</f>
        <v/>
      </c>
      <c r="Z931" s="7" t="str">
        <f>IFERROR(('3_Defaults'!$E$15),"")</f>
        <v/>
      </c>
    </row>
    <row r="932" spans="1:26" s="42" customFormat="1">
      <c r="A932" s="154"/>
      <c r="B932" s="155"/>
      <c r="C932" s="155"/>
      <c r="D932" s="156"/>
      <c r="E932" s="155"/>
      <c r="F932" s="8"/>
      <c r="G932" s="8"/>
      <c r="H932" s="8"/>
      <c r="I932" s="8"/>
      <c r="J932" s="8"/>
      <c r="K932" s="7">
        <f>'3_Defaults'!$D$45</f>
        <v>0</v>
      </c>
      <c r="L932" s="8"/>
      <c r="M932" s="8"/>
      <c r="N932" s="7"/>
      <c r="O932" s="7"/>
      <c r="P932" s="9"/>
      <c r="Q932" s="7"/>
      <c r="R932" s="9">
        <f>'3_Defaults'!$D$44</f>
        <v>0</v>
      </c>
      <c r="S932" s="9"/>
      <c r="T932" s="10"/>
      <c r="U932" s="7">
        <f>'3_Defaults'!$D$40</f>
        <v>0</v>
      </c>
      <c r="V932" s="7">
        <f>'3_Defaults'!$D$41</f>
        <v>0</v>
      </c>
      <c r="W932" s="8">
        <f>'3_Defaults'!$D$42</f>
        <v>0</v>
      </c>
      <c r="X932" s="8">
        <f>'3_Defaults'!$D$43</f>
        <v>0</v>
      </c>
      <c r="Y932" s="7" t="str">
        <f>IF((OR('3_Defaults'!$F$25="Long Term Care Home",'3_Defaults'!$F$25="Retirement Home", '3_Defaults'!$F$25="Assisted Living Site")), '3_Defaults'!$E$25, "")</f>
        <v/>
      </c>
      <c r="Z932" s="7" t="str">
        <f>IFERROR(('3_Defaults'!$E$15),"")</f>
        <v/>
      </c>
    </row>
    <row r="933" spans="1:26" s="42" customFormat="1">
      <c r="A933" s="154"/>
      <c r="B933" s="155"/>
      <c r="C933" s="155"/>
      <c r="D933" s="156"/>
      <c r="E933" s="155"/>
      <c r="F933" s="8"/>
      <c r="G933" s="8"/>
      <c r="H933" s="8"/>
      <c r="I933" s="8"/>
      <c r="J933" s="8"/>
      <c r="K933" s="7">
        <f>'3_Defaults'!$D$45</f>
        <v>0</v>
      </c>
      <c r="L933" s="8"/>
      <c r="M933" s="8"/>
      <c r="N933" s="7"/>
      <c r="O933" s="7"/>
      <c r="P933" s="9"/>
      <c r="Q933" s="7"/>
      <c r="R933" s="9">
        <f>'3_Defaults'!$D$44</f>
        <v>0</v>
      </c>
      <c r="S933" s="9"/>
      <c r="T933" s="10"/>
      <c r="U933" s="7">
        <f>'3_Defaults'!$D$40</f>
        <v>0</v>
      </c>
      <c r="V933" s="7">
        <f>'3_Defaults'!$D$41</f>
        <v>0</v>
      </c>
      <c r="W933" s="8">
        <f>'3_Defaults'!$D$42</f>
        <v>0</v>
      </c>
      <c r="X933" s="8">
        <f>'3_Defaults'!$D$43</f>
        <v>0</v>
      </c>
      <c r="Y933" s="7" t="str">
        <f>IF((OR('3_Defaults'!$F$25="Long Term Care Home",'3_Defaults'!$F$25="Retirement Home", '3_Defaults'!$F$25="Assisted Living Site")), '3_Defaults'!$E$25, "")</f>
        <v/>
      </c>
      <c r="Z933" s="7" t="str">
        <f>IFERROR(('3_Defaults'!$E$15),"")</f>
        <v/>
      </c>
    </row>
    <row r="934" spans="1:26" s="42" customFormat="1">
      <c r="A934" s="154"/>
      <c r="B934" s="155"/>
      <c r="C934" s="155"/>
      <c r="D934" s="156"/>
      <c r="E934" s="155"/>
      <c r="F934" s="8"/>
      <c r="G934" s="8"/>
      <c r="H934" s="8"/>
      <c r="I934" s="8"/>
      <c r="J934" s="8"/>
      <c r="K934" s="7">
        <f>'3_Defaults'!$D$45</f>
        <v>0</v>
      </c>
      <c r="L934" s="8"/>
      <c r="M934" s="8"/>
      <c r="N934" s="7"/>
      <c r="O934" s="7"/>
      <c r="P934" s="9"/>
      <c r="Q934" s="7"/>
      <c r="R934" s="9">
        <f>'3_Defaults'!$D$44</f>
        <v>0</v>
      </c>
      <c r="S934" s="9"/>
      <c r="T934" s="10"/>
      <c r="U934" s="7">
        <f>'3_Defaults'!$D$40</f>
        <v>0</v>
      </c>
      <c r="V934" s="7">
        <f>'3_Defaults'!$D$41</f>
        <v>0</v>
      </c>
      <c r="W934" s="8">
        <f>'3_Defaults'!$D$42</f>
        <v>0</v>
      </c>
      <c r="X934" s="8">
        <f>'3_Defaults'!$D$43</f>
        <v>0</v>
      </c>
      <c r="Y934" s="7" t="str">
        <f>IF((OR('3_Defaults'!$F$25="Long Term Care Home",'3_Defaults'!$F$25="Retirement Home", '3_Defaults'!$F$25="Assisted Living Site")), '3_Defaults'!$E$25, "")</f>
        <v/>
      </c>
      <c r="Z934" s="7" t="str">
        <f>IFERROR(('3_Defaults'!$E$15),"")</f>
        <v/>
      </c>
    </row>
    <row r="935" spans="1:26" s="42" customFormat="1">
      <c r="A935" s="154"/>
      <c r="B935" s="155"/>
      <c r="C935" s="155"/>
      <c r="D935" s="156"/>
      <c r="E935" s="155"/>
      <c r="F935" s="8"/>
      <c r="G935" s="8"/>
      <c r="H935" s="8"/>
      <c r="I935" s="8"/>
      <c r="J935" s="8"/>
      <c r="K935" s="7">
        <f>'3_Defaults'!$D$45</f>
        <v>0</v>
      </c>
      <c r="L935" s="8"/>
      <c r="M935" s="8"/>
      <c r="N935" s="7"/>
      <c r="O935" s="7"/>
      <c r="P935" s="9"/>
      <c r="Q935" s="7"/>
      <c r="R935" s="9">
        <f>'3_Defaults'!$D$44</f>
        <v>0</v>
      </c>
      <c r="S935" s="9"/>
      <c r="T935" s="10"/>
      <c r="U935" s="7">
        <f>'3_Defaults'!$D$40</f>
        <v>0</v>
      </c>
      <c r="V935" s="7">
        <f>'3_Defaults'!$D$41</f>
        <v>0</v>
      </c>
      <c r="W935" s="8">
        <f>'3_Defaults'!$D$42</f>
        <v>0</v>
      </c>
      <c r="X935" s="8">
        <f>'3_Defaults'!$D$43</f>
        <v>0</v>
      </c>
      <c r="Y935" s="7" t="str">
        <f>IF((OR('3_Defaults'!$F$25="Long Term Care Home",'3_Defaults'!$F$25="Retirement Home", '3_Defaults'!$F$25="Assisted Living Site")), '3_Defaults'!$E$25, "")</f>
        <v/>
      </c>
      <c r="Z935" s="7" t="str">
        <f>IFERROR(('3_Defaults'!$E$15),"")</f>
        <v/>
      </c>
    </row>
    <row r="936" spans="1:26" s="42" customFormat="1">
      <c r="A936" s="154"/>
      <c r="B936" s="155"/>
      <c r="C936" s="155"/>
      <c r="D936" s="156"/>
      <c r="E936" s="155"/>
      <c r="F936" s="8"/>
      <c r="G936" s="8"/>
      <c r="H936" s="8"/>
      <c r="I936" s="8"/>
      <c r="J936" s="8"/>
      <c r="K936" s="7">
        <f>'3_Defaults'!$D$45</f>
        <v>0</v>
      </c>
      <c r="L936" s="8"/>
      <c r="M936" s="8"/>
      <c r="N936" s="7"/>
      <c r="O936" s="7"/>
      <c r="P936" s="9"/>
      <c r="Q936" s="7"/>
      <c r="R936" s="9">
        <f>'3_Defaults'!$D$44</f>
        <v>0</v>
      </c>
      <c r="S936" s="9"/>
      <c r="T936" s="10"/>
      <c r="U936" s="7">
        <f>'3_Defaults'!$D$40</f>
        <v>0</v>
      </c>
      <c r="V936" s="7">
        <f>'3_Defaults'!$D$41</f>
        <v>0</v>
      </c>
      <c r="W936" s="8">
        <f>'3_Defaults'!$D$42</f>
        <v>0</v>
      </c>
      <c r="X936" s="8">
        <f>'3_Defaults'!$D$43</f>
        <v>0</v>
      </c>
      <c r="Y936" s="7" t="str">
        <f>IF((OR('3_Defaults'!$F$25="Long Term Care Home",'3_Defaults'!$F$25="Retirement Home", '3_Defaults'!$F$25="Assisted Living Site")), '3_Defaults'!$E$25, "")</f>
        <v/>
      </c>
      <c r="Z936" s="7" t="str">
        <f>IFERROR(('3_Defaults'!$E$15),"")</f>
        <v/>
      </c>
    </row>
    <row r="937" spans="1:26" s="42" customFormat="1">
      <c r="A937" s="154"/>
      <c r="B937" s="155"/>
      <c r="C937" s="155"/>
      <c r="D937" s="156"/>
      <c r="E937" s="155"/>
      <c r="F937" s="8"/>
      <c r="G937" s="8"/>
      <c r="H937" s="8"/>
      <c r="I937" s="8"/>
      <c r="J937" s="8"/>
      <c r="K937" s="7">
        <f>'3_Defaults'!$D$45</f>
        <v>0</v>
      </c>
      <c r="L937" s="8"/>
      <c r="M937" s="8"/>
      <c r="N937" s="7"/>
      <c r="O937" s="7"/>
      <c r="P937" s="9"/>
      <c r="Q937" s="7"/>
      <c r="R937" s="9">
        <f>'3_Defaults'!$D$44</f>
        <v>0</v>
      </c>
      <c r="S937" s="9"/>
      <c r="T937" s="10"/>
      <c r="U937" s="7">
        <f>'3_Defaults'!$D$40</f>
        <v>0</v>
      </c>
      <c r="V937" s="7">
        <f>'3_Defaults'!$D$41</f>
        <v>0</v>
      </c>
      <c r="W937" s="8">
        <f>'3_Defaults'!$D$42</f>
        <v>0</v>
      </c>
      <c r="X937" s="8">
        <f>'3_Defaults'!$D$43</f>
        <v>0</v>
      </c>
      <c r="Y937" s="7" t="str">
        <f>IF((OR('3_Defaults'!$F$25="Long Term Care Home",'3_Defaults'!$F$25="Retirement Home", '3_Defaults'!$F$25="Assisted Living Site")), '3_Defaults'!$E$25, "")</f>
        <v/>
      </c>
      <c r="Z937" s="7" t="str">
        <f>IFERROR(('3_Defaults'!$E$15),"")</f>
        <v/>
      </c>
    </row>
    <row r="938" spans="1:26" s="42" customFormat="1">
      <c r="A938" s="154"/>
      <c r="B938" s="155"/>
      <c r="C938" s="155"/>
      <c r="D938" s="156"/>
      <c r="E938" s="155"/>
      <c r="F938" s="8"/>
      <c r="G938" s="8"/>
      <c r="H938" s="8"/>
      <c r="I938" s="8"/>
      <c r="J938" s="8"/>
      <c r="K938" s="7">
        <f>'3_Defaults'!$D$45</f>
        <v>0</v>
      </c>
      <c r="L938" s="8"/>
      <c r="M938" s="8"/>
      <c r="N938" s="7"/>
      <c r="O938" s="7"/>
      <c r="P938" s="9"/>
      <c r="Q938" s="7"/>
      <c r="R938" s="9">
        <f>'3_Defaults'!$D$44</f>
        <v>0</v>
      </c>
      <c r="S938" s="9"/>
      <c r="T938" s="10"/>
      <c r="U938" s="7">
        <f>'3_Defaults'!$D$40</f>
        <v>0</v>
      </c>
      <c r="V938" s="7">
        <f>'3_Defaults'!$D$41</f>
        <v>0</v>
      </c>
      <c r="W938" s="8">
        <f>'3_Defaults'!$D$42</f>
        <v>0</v>
      </c>
      <c r="X938" s="8">
        <f>'3_Defaults'!$D$43</f>
        <v>0</v>
      </c>
      <c r="Y938" s="7" t="str">
        <f>IF((OR('3_Defaults'!$F$25="Long Term Care Home",'3_Defaults'!$F$25="Retirement Home", '3_Defaults'!$F$25="Assisted Living Site")), '3_Defaults'!$E$25, "")</f>
        <v/>
      </c>
      <c r="Z938" s="7" t="str">
        <f>IFERROR(('3_Defaults'!$E$15),"")</f>
        <v/>
      </c>
    </row>
    <row r="939" spans="1:26" s="42" customFormat="1">
      <c r="A939" s="154"/>
      <c r="B939" s="155"/>
      <c r="C939" s="155"/>
      <c r="D939" s="156"/>
      <c r="E939" s="155"/>
      <c r="F939" s="8"/>
      <c r="G939" s="8"/>
      <c r="H939" s="8"/>
      <c r="I939" s="8"/>
      <c r="J939" s="8"/>
      <c r="K939" s="7">
        <f>'3_Defaults'!$D$45</f>
        <v>0</v>
      </c>
      <c r="L939" s="8"/>
      <c r="M939" s="8"/>
      <c r="N939" s="7"/>
      <c r="O939" s="7"/>
      <c r="P939" s="9"/>
      <c r="Q939" s="7"/>
      <c r="R939" s="9">
        <f>'3_Defaults'!$D$44</f>
        <v>0</v>
      </c>
      <c r="S939" s="9"/>
      <c r="T939" s="10"/>
      <c r="U939" s="7">
        <f>'3_Defaults'!$D$40</f>
        <v>0</v>
      </c>
      <c r="V939" s="7">
        <f>'3_Defaults'!$D$41</f>
        <v>0</v>
      </c>
      <c r="W939" s="8">
        <f>'3_Defaults'!$D$42</f>
        <v>0</v>
      </c>
      <c r="X939" s="8">
        <f>'3_Defaults'!$D$43</f>
        <v>0</v>
      </c>
      <c r="Y939" s="7" t="str">
        <f>IF((OR('3_Defaults'!$F$25="Long Term Care Home",'3_Defaults'!$F$25="Retirement Home", '3_Defaults'!$F$25="Assisted Living Site")), '3_Defaults'!$E$25, "")</f>
        <v/>
      </c>
      <c r="Z939" s="7" t="str">
        <f>IFERROR(('3_Defaults'!$E$15),"")</f>
        <v/>
      </c>
    </row>
    <row r="940" spans="1:26" s="42" customFormat="1">
      <c r="A940" s="154"/>
      <c r="B940" s="155"/>
      <c r="C940" s="155"/>
      <c r="D940" s="156"/>
      <c r="E940" s="155"/>
      <c r="F940" s="8"/>
      <c r="G940" s="8"/>
      <c r="H940" s="8"/>
      <c r="I940" s="8"/>
      <c r="J940" s="8"/>
      <c r="K940" s="7">
        <f>'3_Defaults'!$D$45</f>
        <v>0</v>
      </c>
      <c r="L940" s="8"/>
      <c r="M940" s="8"/>
      <c r="N940" s="7"/>
      <c r="O940" s="7"/>
      <c r="P940" s="9"/>
      <c r="Q940" s="7"/>
      <c r="R940" s="9">
        <f>'3_Defaults'!$D$44</f>
        <v>0</v>
      </c>
      <c r="S940" s="9"/>
      <c r="T940" s="10"/>
      <c r="U940" s="7">
        <f>'3_Defaults'!$D$40</f>
        <v>0</v>
      </c>
      <c r="V940" s="7">
        <f>'3_Defaults'!$D$41</f>
        <v>0</v>
      </c>
      <c r="W940" s="8">
        <f>'3_Defaults'!$D$42</f>
        <v>0</v>
      </c>
      <c r="X940" s="8">
        <f>'3_Defaults'!$D$43</f>
        <v>0</v>
      </c>
      <c r="Y940" s="7" t="str">
        <f>IF((OR('3_Defaults'!$F$25="Long Term Care Home",'3_Defaults'!$F$25="Retirement Home", '3_Defaults'!$F$25="Assisted Living Site")), '3_Defaults'!$E$25, "")</f>
        <v/>
      </c>
      <c r="Z940" s="7" t="str">
        <f>IFERROR(('3_Defaults'!$E$15),"")</f>
        <v/>
      </c>
    </row>
    <row r="941" spans="1:26" s="42" customFormat="1">
      <c r="A941" s="154"/>
      <c r="B941" s="155"/>
      <c r="C941" s="155"/>
      <c r="D941" s="156"/>
      <c r="E941" s="155"/>
      <c r="F941" s="8"/>
      <c r="G941" s="8"/>
      <c r="H941" s="8"/>
      <c r="I941" s="8"/>
      <c r="J941" s="8"/>
      <c r="K941" s="7">
        <f>'3_Defaults'!$D$45</f>
        <v>0</v>
      </c>
      <c r="L941" s="8"/>
      <c r="M941" s="8"/>
      <c r="N941" s="7"/>
      <c r="O941" s="7"/>
      <c r="P941" s="9"/>
      <c r="Q941" s="7"/>
      <c r="R941" s="9">
        <f>'3_Defaults'!$D$44</f>
        <v>0</v>
      </c>
      <c r="S941" s="9"/>
      <c r="T941" s="10"/>
      <c r="U941" s="7">
        <f>'3_Defaults'!$D$40</f>
        <v>0</v>
      </c>
      <c r="V941" s="7">
        <f>'3_Defaults'!$D$41</f>
        <v>0</v>
      </c>
      <c r="W941" s="8">
        <f>'3_Defaults'!$D$42</f>
        <v>0</v>
      </c>
      <c r="X941" s="8">
        <f>'3_Defaults'!$D$43</f>
        <v>0</v>
      </c>
      <c r="Y941" s="7" t="str">
        <f>IF((OR('3_Defaults'!$F$25="Long Term Care Home",'3_Defaults'!$F$25="Retirement Home", '3_Defaults'!$F$25="Assisted Living Site")), '3_Defaults'!$E$25, "")</f>
        <v/>
      </c>
      <c r="Z941" s="7" t="str">
        <f>IFERROR(('3_Defaults'!$E$15),"")</f>
        <v/>
      </c>
    </row>
    <row r="942" spans="1:26" s="42" customFormat="1">
      <c r="A942" s="154"/>
      <c r="B942" s="155"/>
      <c r="C942" s="155"/>
      <c r="D942" s="156"/>
      <c r="E942" s="155"/>
      <c r="F942" s="8"/>
      <c r="G942" s="8"/>
      <c r="H942" s="8"/>
      <c r="I942" s="8"/>
      <c r="J942" s="8"/>
      <c r="K942" s="7">
        <f>'3_Defaults'!$D$45</f>
        <v>0</v>
      </c>
      <c r="L942" s="8"/>
      <c r="M942" s="8"/>
      <c r="N942" s="7"/>
      <c r="O942" s="7"/>
      <c r="P942" s="9"/>
      <c r="Q942" s="7"/>
      <c r="R942" s="9">
        <f>'3_Defaults'!$D$44</f>
        <v>0</v>
      </c>
      <c r="S942" s="9"/>
      <c r="T942" s="10"/>
      <c r="U942" s="7">
        <f>'3_Defaults'!$D$40</f>
        <v>0</v>
      </c>
      <c r="V942" s="7">
        <f>'3_Defaults'!$D$41</f>
        <v>0</v>
      </c>
      <c r="W942" s="8">
        <f>'3_Defaults'!$D$42</f>
        <v>0</v>
      </c>
      <c r="X942" s="8">
        <f>'3_Defaults'!$D$43</f>
        <v>0</v>
      </c>
      <c r="Y942" s="7" t="str">
        <f>IF((OR('3_Defaults'!$F$25="Long Term Care Home",'3_Defaults'!$F$25="Retirement Home", '3_Defaults'!$F$25="Assisted Living Site")), '3_Defaults'!$E$25, "")</f>
        <v/>
      </c>
      <c r="Z942" s="7" t="str">
        <f>IFERROR(('3_Defaults'!$E$15),"")</f>
        <v/>
      </c>
    </row>
    <row r="943" spans="1:26" s="42" customFormat="1">
      <c r="A943" s="154"/>
      <c r="B943" s="155"/>
      <c r="C943" s="155"/>
      <c r="D943" s="156"/>
      <c r="E943" s="155"/>
      <c r="F943" s="8"/>
      <c r="G943" s="8"/>
      <c r="H943" s="8"/>
      <c r="I943" s="8"/>
      <c r="J943" s="8"/>
      <c r="K943" s="7">
        <f>'3_Defaults'!$D$45</f>
        <v>0</v>
      </c>
      <c r="L943" s="8"/>
      <c r="M943" s="8"/>
      <c r="N943" s="7"/>
      <c r="O943" s="7"/>
      <c r="P943" s="9"/>
      <c r="Q943" s="7"/>
      <c r="R943" s="9">
        <f>'3_Defaults'!$D$44</f>
        <v>0</v>
      </c>
      <c r="S943" s="9"/>
      <c r="T943" s="10"/>
      <c r="U943" s="7">
        <f>'3_Defaults'!$D$40</f>
        <v>0</v>
      </c>
      <c r="V943" s="7">
        <f>'3_Defaults'!$D$41</f>
        <v>0</v>
      </c>
      <c r="W943" s="8">
        <f>'3_Defaults'!$D$42</f>
        <v>0</v>
      </c>
      <c r="X943" s="8">
        <f>'3_Defaults'!$D$43</f>
        <v>0</v>
      </c>
      <c r="Y943" s="7" t="str">
        <f>IF((OR('3_Defaults'!$F$25="Long Term Care Home",'3_Defaults'!$F$25="Retirement Home", '3_Defaults'!$F$25="Assisted Living Site")), '3_Defaults'!$E$25, "")</f>
        <v/>
      </c>
      <c r="Z943" s="7" t="str">
        <f>IFERROR(('3_Defaults'!$E$15),"")</f>
        <v/>
      </c>
    </row>
    <row r="944" spans="1:26" s="42" customFormat="1">
      <c r="A944" s="154"/>
      <c r="B944" s="155"/>
      <c r="C944" s="155"/>
      <c r="D944" s="156"/>
      <c r="E944" s="155"/>
      <c r="F944" s="8"/>
      <c r="G944" s="8"/>
      <c r="H944" s="8"/>
      <c r="I944" s="8"/>
      <c r="J944" s="8"/>
      <c r="K944" s="7">
        <f>'3_Defaults'!$D$45</f>
        <v>0</v>
      </c>
      <c r="L944" s="8"/>
      <c r="M944" s="8"/>
      <c r="N944" s="7"/>
      <c r="O944" s="7"/>
      <c r="P944" s="9"/>
      <c r="Q944" s="7"/>
      <c r="R944" s="9">
        <f>'3_Defaults'!$D$44</f>
        <v>0</v>
      </c>
      <c r="S944" s="9"/>
      <c r="T944" s="10"/>
      <c r="U944" s="7">
        <f>'3_Defaults'!$D$40</f>
        <v>0</v>
      </c>
      <c r="V944" s="7">
        <f>'3_Defaults'!$D$41</f>
        <v>0</v>
      </c>
      <c r="W944" s="8">
        <f>'3_Defaults'!$D$42</f>
        <v>0</v>
      </c>
      <c r="X944" s="8">
        <f>'3_Defaults'!$D$43</f>
        <v>0</v>
      </c>
      <c r="Y944" s="7" t="str">
        <f>IF((OR('3_Defaults'!$F$25="Long Term Care Home",'3_Defaults'!$F$25="Retirement Home", '3_Defaults'!$F$25="Assisted Living Site")), '3_Defaults'!$E$25, "")</f>
        <v/>
      </c>
      <c r="Z944" s="7" t="str">
        <f>IFERROR(('3_Defaults'!$E$15),"")</f>
        <v/>
      </c>
    </row>
    <row r="945" spans="1:26" s="42" customFormat="1">
      <c r="A945" s="154"/>
      <c r="B945" s="155"/>
      <c r="C945" s="155"/>
      <c r="D945" s="156"/>
      <c r="E945" s="155"/>
      <c r="F945" s="8"/>
      <c r="G945" s="8"/>
      <c r="H945" s="8"/>
      <c r="I945" s="8"/>
      <c r="J945" s="8"/>
      <c r="K945" s="7">
        <f>'3_Defaults'!$D$45</f>
        <v>0</v>
      </c>
      <c r="L945" s="8"/>
      <c r="M945" s="8"/>
      <c r="N945" s="7"/>
      <c r="O945" s="7"/>
      <c r="P945" s="9"/>
      <c r="Q945" s="7"/>
      <c r="R945" s="9">
        <f>'3_Defaults'!$D$44</f>
        <v>0</v>
      </c>
      <c r="S945" s="9"/>
      <c r="T945" s="10"/>
      <c r="U945" s="7">
        <f>'3_Defaults'!$D$40</f>
        <v>0</v>
      </c>
      <c r="V945" s="7">
        <f>'3_Defaults'!$D$41</f>
        <v>0</v>
      </c>
      <c r="W945" s="8">
        <f>'3_Defaults'!$D$42</f>
        <v>0</v>
      </c>
      <c r="X945" s="8">
        <f>'3_Defaults'!$D$43</f>
        <v>0</v>
      </c>
      <c r="Y945" s="7" t="str">
        <f>IF((OR('3_Defaults'!$F$25="Long Term Care Home",'3_Defaults'!$F$25="Retirement Home", '3_Defaults'!$F$25="Assisted Living Site")), '3_Defaults'!$E$25, "")</f>
        <v/>
      </c>
      <c r="Z945" s="7" t="str">
        <f>IFERROR(('3_Defaults'!$E$15),"")</f>
        <v/>
      </c>
    </row>
    <row r="946" spans="1:26" s="42" customFormat="1">
      <c r="A946" s="154"/>
      <c r="B946" s="155"/>
      <c r="C946" s="155"/>
      <c r="D946" s="156"/>
      <c r="E946" s="155"/>
      <c r="F946" s="8"/>
      <c r="G946" s="8"/>
      <c r="H946" s="8"/>
      <c r="I946" s="8"/>
      <c r="J946" s="8"/>
      <c r="K946" s="7">
        <f>'3_Defaults'!$D$45</f>
        <v>0</v>
      </c>
      <c r="L946" s="8"/>
      <c r="M946" s="8"/>
      <c r="N946" s="7"/>
      <c r="O946" s="7"/>
      <c r="P946" s="9"/>
      <c r="Q946" s="7"/>
      <c r="R946" s="9">
        <f>'3_Defaults'!$D$44</f>
        <v>0</v>
      </c>
      <c r="S946" s="9"/>
      <c r="T946" s="10"/>
      <c r="U946" s="7">
        <f>'3_Defaults'!$D$40</f>
        <v>0</v>
      </c>
      <c r="V946" s="7">
        <f>'3_Defaults'!$D$41</f>
        <v>0</v>
      </c>
      <c r="W946" s="8">
        <f>'3_Defaults'!$D$42</f>
        <v>0</v>
      </c>
      <c r="X946" s="8">
        <f>'3_Defaults'!$D$43</f>
        <v>0</v>
      </c>
      <c r="Y946" s="7" t="str">
        <f>IF((OR('3_Defaults'!$F$25="Long Term Care Home",'3_Defaults'!$F$25="Retirement Home", '3_Defaults'!$F$25="Assisted Living Site")), '3_Defaults'!$E$25, "")</f>
        <v/>
      </c>
      <c r="Z946" s="7" t="str">
        <f>IFERROR(('3_Defaults'!$E$15),"")</f>
        <v/>
      </c>
    </row>
    <row r="947" spans="1:26" s="42" customFormat="1">
      <c r="A947" s="154"/>
      <c r="B947" s="155"/>
      <c r="C947" s="155"/>
      <c r="D947" s="156"/>
      <c r="E947" s="155"/>
      <c r="F947" s="8"/>
      <c r="G947" s="8"/>
      <c r="H947" s="8"/>
      <c r="I947" s="8"/>
      <c r="J947" s="8"/>
      <c r="K947" s="7">
        <f>'3_Defaults'!$D$45</f>
        <v>0</v>
      </c>
      <c r="L947" s="8"/>
      <c r="M947" s="8"/>
      <c r="N947" s="7"/>
      <c r="O947" s="7"/>
      <c r="P947" s="9"/>
      <c r="Q947" s="7"/>
      <c r="R947" s="9">
        <f>'3_Defaults'!$D$44</f>
        <v>0</v>
      </c>
      <c r="S947" s="9"/>
      <c r="T947" s="10"/>
      <c r="U947" s="7">
        <f>'3_Defaults'!$D$40</f>
        <v>0</v>
      </c>
      <c r="V947" s="7">
        <f>'3_Defaults'!$D$41</f>
        <v>0</v>
      </c>
      <c r="W947" s="8">
        <f>'3_Defaults'!$D$42</f>
        <v>0</v>
      </c>
      <c r="X947" s="8">
        <f>'3_Defaults'!$D$43</f>
        <v>0</v>
      </c>
      <c r="Y947" s="7" t="str">
        <f>IF((OR('3_Defaults'!$F$25="Long Term Care Home",'3_Defaults'!$F$25="Retirement Home", '3_Defaults'!$F$25="Assisted Living Site")), '3_Defaults'!$E$25, "")</f>
        <v/>
      </c>
      <c r="Z947" s="7" t="str">
        <f>IFERROR(('3_Defaults'!$E$15),"")</f>
        <v/>
      </c>
    </row>
    <row r="948" spans="1:26" s="42" customFormat="1">
      <c r="A948" s="154"/>
      <c r="B948" s="155"/>
      <c r="C948" s="155"/>
      <c r="D948" s="156"/>
      <c r="E948" s="155"/>
      <c r="F948" s="8"/>
      <c r="G948" s="8"/>
      <c r="H948" s="8"/>
      <c r="I948" s="8"/>
      <c r="J948" s="8"/>
      <c r="K948" s="7">
        <f>'3_Defaults'!$D$45</f>
        <v>0</v>
      </c>
      <c r="L948" s="8"/>
      <c r="M948" s="8"/>
      <c r="N948" s="7"/>
      <c r="O948" s="7"/>
      <c r="P948" s="9"/>
      <c r="Q948" s="7"/>
      <c r="R948" s="9">
        <f>'3_Defaults'!$D$44</f>
        <v>0</v>
      </c>
      <c r="S948" s="9"/>
      <c r="T948" s="10"/>
      <c r="U948" s="7">
        <f>'3_Defaults'!$D$40</f>
        <v>0</v>
      </c>
      <c r="V948" s="7">
        <f>'3_Defaults'!$D$41</f>
        <v>0</v>
      </c>
      <c r="W948" s="8">
        <f>'3_Defaults'!$D$42</f>
        <v>0</v>
      </c>
      <c r="X948" s="8">
        <f>'3_Defaults'!$D$43</f>
        <v>0</v>
      </c>
      <c r="Y948" s="7" t="str">
        <f>IF((OR('3_Defaults'!$F$25="Long Term Care Home",'3_Defaults'!$F$25="Retirement Home", '3_Defaults'!$F$25="Assisted Living Site")), '3_Defaults'!$E$25, "")</f>
        <v/>
      </c>
      <c r="Z948" s="7" t="str">
        <f>IFERROR(('3_Defaults'!$E$15),"")</f>
        <v/>
      </c>
    </row>
    <row r="949" spans="1:26" s="42" customFormat="1">
      <c r="A949" s="154"/>
      <c r="B949" s="155"/>
      <c r="C949" s="155"/>
      <c r="D949" s="156"/>
      <c r="E949" s="155"/>
      <c r="F949" s="8"/>
      <c r="G949" s="8"/>
      <c r="H949" s="8"/>
      <c r="I949" s="8"/>
      <c r="J949" s="8"/>
      <c r="K949" s="7">
        <f>'3_Defaults'!$D$45</f>
        <v>0</v>
      </c>
      <c r="L949" s="8"/>
      <c r="M949" s="8"/>
      <c r="N949" s="7"/>
      <c r="O949" s="7"/>
      <c r="P949" s="9"/>
      <c r="Q949" s="7"/>
      <c r="R949" s="9">
        <f>'3_Defaults'!$D$44</f>
        <v>0</v>
      </c>
      <c r="S949" s="9"/>
      <c r="T949" s="10"/>
      <c r="U949" s="7">
        <f>'3_Defaults'!$D$40</f>
        <v>0</v>
      </c>
      <c r="V949" s="7">
        <f>'3_Defaults'!$D$41</f>
        <v>0</v>
      </c>
      <c r="W949" s="8">
        <f>'3_Defaults'!$D$42</f>
        <v>0</v>
      </c>
      <c r="X949" s="8">
        <f>'3_Defaults'!$D$43</f>
        <v>0</v>
      </c>
      <c r="Y949" s="7" t="str">
        <f>IF((OR('3_Defaults'!$F$25="Long Term Care Home",'3_Defaults'!$F$25="Retirement Home", '3_Defaults'!$F$25="Assisted Living Site")), '3_Defaults'!$E$25, "")</f>
        <v/>
      </c>
      <c r="Z949" s="7" t="str">
        <f>IFERROR(('3_Defaults'!$E$15),"")</f>
        <v/>
      </c>
    </row>
    <row r="950" spans="1:26" s="42" customFormat="1">
      <c r="A950" s="154"/>
      <c r="B950" s="155"/>
      <c r="C950" s="155"/>
      <c r="D950" s="156"/>
      <c r="E950" s="155"/>
      <c r="F950" s="8"/>
      <c r="G950" s="8"/>
      <c r="H950" s="8"/>
      <c r="I950" s="8"/>
      <c r="J950" s="8"/>
      <c r="K950" s="7">
        <f>'3_Defaults'!$D$45</f>
        <v>0</v>
      </c>
      <c r="L950" s="8"/>
      <c r="M950" s="8"/>
      <c r="N950" s="7"/>
      <c r="O950" s="7"/>
      <c r="P950" s="9"/>
      <c r="Q950" s="7"/>
      <c r="R950" s="9">
        <f>'3_Defaults'!$D$44</f>
        <v>0</v>
      </c>
      <c r="S950" s="9"/>
      <c r="T950" s="10"/>
      <c r="U950" s="7">
        <f>'3_Defaults'!$D$40</f>
        <v>0</v>
      </c>
      <c r="V950" s="7">
        <f>'3_Defaults'!$D$41</f>
        <v>0</v>
      </c>
      <c r="W950" s="8">
        <f>'3_Defaults'!$D$42</f>
        <v>0</v>
      </c>
      <c r="X950" s="8">
        <f>'3_Defaults'!$D$43</f>
        <v>0</v>
      </c>
      <c r="Y950" s="7" t="str">
        <f>IF((OR('3_Defaults'!$F$25="Long Term Care Home",'3_Defaults'!$F$25="Retirement Home", '3_Defaults'!$F$25="Assisted Living Site")), '3_Defaults'!$E$25, "")</f>
        <v/>
      </c>
      <c r="Z950" s="7" t="str">
        <f>IFERROR(('3_Defaults'!$E$15),"")</f>
        <v/>
      </c>
    </row>
    <row r="951" spans="1:26" s="42" customFormat="1">
      <c r="A951" s="154"/>
      <c r="B951" s="155"/>
      <c r="C951" s="155"/>
      <c r="D951" s="156"/>
      <c r="E951" s="155"/>
      <c r="F951" s="8"/>
      <c r="G951" s="8"/>
      <c r="H951" s="8"/>
      <c r="I951" s="8"/>
      <c r="J951" s="8"/>
      <c r="K951" s="7">
        <f>'3_Defaults'!$D$45</f>
        <v>0</v>
      </c>
      <c r="L951" s="8"/>
      <c r="M951" s="8"/>
      <c r="N951" s="7"/>
      <c r="O951" s="7"/>
      <c r="P951" s="9"/>
      <c r="Q951" s="7"/>
      <c r="R951" s="9">
        <f>'3_Defaults'!$D$44</f>
        <v>0</v>
      </c>
      <c r="S951" s="9"/>
      <c r="T951" s="10"/>
      <c r="U951" s="7">
        <f>'3_Defaults'!$D$40</f>
        <v>0</v>
      </c>
      <c r="V951" s="7">
        <f>'3_Defaults'!$D$41</f>
        <v>0</v>
      </c>
      <c r="W951" s="8">
        <f>'3_Defaults'!$D$42</f>
        <v>0</v>
      </c>
      <c r="X951" s="8">
        <f>'3_Defaults'!$D$43</f>
        <v>0</v>
      </c>
      <c r="Y951" s="7" t="str">
        <f>IF((OR('3_Defaults'!$F$25="Long Term Care Home",'3_Defaults'!$F$25="Retirement Home", '3_Defaults'!$F$25="Assisted Living Site")), '3_Defaults'!$E$25, "")</f>
        <v/>
      </c>
      <c r="Z951" s="7" t="str">
        <f>IFERROR(('3_Defaults'!$E$15),"")</f>
        <v/>
      </c>
    </row>
    <row r="952" spans="1:26" s="42" customFormat="1">
      <c r="A952" s="154"/>
      <c r="B952" s="155"/>
      <c r="C952" s="155"/>
      <c r="D952" s="156"/>
      <c r="E952" s="155"/>
      <c r="F952" s="8"/>
      <c r="G952" s="8"/>
      <c r="H952" s="8"/>
      <c r="I952" s="8"/>
      <c r="J952" s="8"/>
      <c r="K952" s="7">
        <f>'3_Defaults'!$D$45</f>
        <v>0</v>
      </c>
      <c r="L952" s="8"/>
      <c r="M952" s="8"/>
      <c r="N952" s="7"/>
      <c r="O952" s="7"/>
      <c r="P952" s="9"/>
      <c r="Q952" s="7"/>
      <c r="R952" s="9">
        <f>'3_Defaults'!$D$44</f>
        <v>0</v>
      </c>
      <c r="S952" s="9"/>
      <c r="T952" s="10"/>
      <c r="U952" s="7">
        <f>'3_Defaults'!$D$40</f>
        <v>0</v>
      </c>
      <c r="V952" s="7">
        <f>'3_Defaults'!$D$41</f>
        <v>0</v>
      </c>
      <c r="W952" s="8">
        <f>'3_Defaults'!$D$42</f>
        <v>0</v>
      </c>
      <c r="X952" s="8">
        <f>'3_Defaults'!$D$43</f>
        <v>0</v>
      </c>
      <c r="Y952" s="7" t="str">
        <f>IF((OR('3_Defaults'!$F$25="Long Term Care Home",'3_Defaults'!$F$25="Retirement Home", '3_Defaults'!$F$25="Assisted Living Site")), '3_Defaults'!$E$25, "")</f>
        <v/>
      </c>
      <c r="Z952" s="7" t="str">
        <f>IFERROR(('3_Defaults'!$E$15),"")</f>
        <v/>
      </c>
    </row>
    <row r="953" spans="1:26" s="42" customFormat="1">
      <c r="A953" s="154"/>
      <c r="B953" s="155"/>
      <c r="C953" s="155"/>
      <c r="D953" s="156"/>
      <c r="E953" s="155"/>
      <c r="F953" s="8"/>
      <c r="G953" s="8"/>
      <c r="H953" s="8"/>
      <c r="I953" s="8"/>
      <c r="J953" s="8"/>
      <c r="K953" s="7">
        <f>'3_Defaults'!$D$45</f>
        <v>0</v>
      </c>
      <c r="L953" s="8"/>
      <c r="M953" s="8"/>
      <c r="N953" s="7"/>
      <c r="O953" s="7"/>
      <c r="P953" s="9"/>
      <c r="Q953" s="7"/>
      <c r="R953" s="9">
        <f>'3_Defaults'!$D$44</f>
        <v>0</v>
      </c>
      <c r="S953" s="9"/>
      <c r="T953" s="10"/>
      <c r="U953" s="7">
        <f>'3_Defaults'!$D$40</f>
        <v>0</v>
      </c>
      <c r="V953" s="7">
        <f>'3_Defaults'!$D$41</f>
        <v>0</v>
      </c>
      <c r="W953" s="8">
        <f>'3_Defaults'!$D$42</f>
        <v>0</v>
      </c>
      <c r="X953" s="8">
        <f>'3_Defaults'!$D$43</f>
        <v>0</v>
      </c>
      <c r="Y953" s="7" t="str">
        <f>IF((OR('3_Defaults'!$F$25="Long Term Care Home",'3_Defaults'!$F$25="Retirement Home", '3_Defaults'!$F$25="Assisted Living Site")), '3_Defaults'!$E$25, "")</f>
        <v/>
      </c>
      <c r="Z953" s="7" t="str">
        <f>IFERROR(('3_Defaults'!$E$15),"")</f>
        <v/>
      </c>
    </row>
    <row r="954" spans="1:26" s="42" customFormat="1">
      <c r="A954" s="154"/>
      <c r="B954" s="155"/>
      <c r="C954" s="155"/>
      <c r="D954" s="156"/>
      <c r="E954" s="155"/>
      <c r="F954" s="8"/>
      <c r="G954" s="8"/>
      <c r="H954" s="8"/>
      <c r="I954" s="8"/>
      <c r="J954" s="8"/>
      <c r="K954" s="7">
        <f>'3_Defaults'!$D$45</f>
        <v>0</v>
      </c>
      <c r="L954" s="8"/>
      <c r="M954" s="8"/>
      <c r="N954" s="7"/>
      <c r="O954" s="7"/>
      <c r="P954" s="9"/>
      <c r="Q954" s="7"/>
      <c r="R954" s="9">
        <f>'3_Defaults'!$D$44</f>
        <v>0</v>
      </c>
      <c r="S954" s="9"/>
      <c r="T954" s="10"/>
      <c r="U954" s="7">
        <f>'3_Defaults'!$D$40</f>
        <v>0</v>
      </c>
      <c r="V954" s="7">
        <f>'3_Defaults'!$D$41</f>
        <v>0</v>
      </c>
      <c r="W954" s="8">
        <f>'3_Defaults'!$D$42</f>
        <v>0</v>
      </c>
      <c r="X954" s="8">
        <f>'3_Defaults'!$D$43</f>
        <v>0</v>
      </c>
      <c r="Y954" s="7" t="str">
        <f>IF((OR('3_Defaults'!$F$25="Long Term Care Home",'3_Defaults'!$F$25="Retirement Home", '3_Defaults'!$F$25="Assisted Living Site")), '3_Defaults'!$E$25, "")</f>
        <v/>
      </c>
      <c r="Z954" s="7" t="str">
        <f>IFERROR(('3_Defaults'!$E$15),"")</f>
        <v/>
      </c>
    </row>
    <row r="955" spans="1:26" s="42" customFormat="1">
      <c r="A955" s="154"/>
      <c r="B955" s="155"/>
      <c r="C955" s="155"/>
      <c r="D955" s="156"/>
      <c r="E955" s="155"/>
      <c r="F955" s="8"/>
      <c r="G955" s="8"/>
      <c r="H955" s="8"/>
      <c r="I955" s="8"/>
      <c r="J955" s="8"/>
      <c r="K955" s="7">
        <f>'3_Defaults'!$D$45</f>
        <v>0</v>
      </c>
      <c r="L955" s="8"/>
      <c r="M955" s="8"/>
      <c r="N955" s="7"/>
      <c r="O955" s="7"/>
      <c r="P955" s="9"/>
      <c r="Q955" s="7"/>
      <c r="R955" s="9">
        <f>'3_Defaults'!$D$44</f>
        <v>0</v>
      </c>
      <c r="S955" s="9"/>
      <c r="T955" s="10"/>
      <c r="U955" s="7">
        <f>'3_Defaults'!$D$40</f>
        <v>0</v>
      </c>
      <c r="V955" s="7">
        <f>'3_Defaults'!$D$41</f>
        <v>0</v>
      </c>
      <c r="W955" s="8">
        <f>'3_Defaults'!$D$42</f>
        <v>0</v>
      </c>
      <c r="X955" s="8">
        <f>'3_Defaults'!$D$43</f>
        <v>0</v>
      </c>
      <c r="Y955" s="7" t="str">
        <f>IF((OR('3_Defaults'!$F$25="Long Term Care Home",'3_Defaults'!$F$25="Retirement Home", '3_Defaults'!$F$25="Assisted Living Site")), '3_Defaults'!$E$25, "")</f>
        <v/>
      </c>
      <c r="Z955" s="7" t="str">
        <f>IFERROR(('3_Defaults'!$E$15),"")</f>
        <v/>
      </c>
    </row>
    <row r="956" spans="1:26" s="42" customFormat="1">
      <c r="A956" s="154"/>
      <c r="B956" s="155"/>
      <c r="C956" s="155"/>
      <c r="D956" s="156"/>
      <c r="E956" s="155"/>
      <c r="F956" s="8"/>
      <c r="G956" s="8"/>
      <c r="H956" s="8"/>
      <c r="I956" s="8"/>
      <c r="J956" s="8"/>
      <c r="K956" s="7">
        <f>'3_Defaults'!$D$45</f>
        <v>0</v>
      </c>
      <c r="L956" s="8"/>
      <c r="M956" s="8"/>
      <c r="N956" s="7"/>
      <c r="O956" s="7"/>
      <c r="P956" s="9"/>
      <c r="Q956" s="7"/>
      <c r="R956" s="9">
        <f>'3_Defaults'!$D$44</f>
        <v>0</v>
      </c>
      <c r="S956" s="9"/>
      <c r="T956" s="10"/>
      <c r="U956" s="7">
        <f>'3_Defaults'!$D$40</f>
        <v>0</v>
      </c>
      <c r="V956" s="7">
        <f>'3_Defaults'!$D$41</f>
        <v>0</v>
      </c>
      <c r="W956" s="8">
        <f>'3_Defaults'!$D$42</f>
        <v>0</v>
      </c>
      <c r="X956" s="8">
        <f>'3_Defaults'!$D$43</f>
        <v>0</v>
      </c>
      <c r="Y956" s="7" t="str">
        <f>IF((OR('3_Defaults'!$F$25="Long Term Care Home",'3_Defaults'!$F$25="Retirement Home", '3_Defaults'!$F$25="Assisted Living Site")), '3_Defaults'!$E$25, "")</f>
        <v/>
      </c>
      <c r="Z956" s="7" t="str">
        <f>IFERROR(('3_Defaults'!$E$15),"")</f>
        <v/>
      </c>
    </row>
    <row r="957" spans="1:26" s="42" customFormat="1">
      <c r="A957" s="154"/>
      <c r="B957" s="155"/>
      <c r="C957" s="155"/>
      <c r="D957" s="156"/>
      <c r="E957" s="155"/>
      <c r="F957" s="8"/>
      <c r="G957" s="8"/>
      <c r="H957" s="8"/>
      <c r="I957" s="8"/>
      <c r="J957" s="8"/>
      <c r="K957" s="7">
        <f>'3_Defaults'!$D$45</f>
        <v>0</v>
      </c>
      <c r="L957" s="8"/>
      <c r="M957" s="8"/>
      <c r="N957" s="7"/>
      <c r="O957" s="7"/>
      <c r="P957" s="9"/>
      <c r="Q957" s="7"/>
      <c r="R957" s="9">
        <f>'3_Defaults'!$D$44</f>
        <v>0</v>
      </c>
      <c r="S957" s="9"/>
      <c r="T957" s="10"/>
      <c r="U957" s="7">
        <f>'3_Defaults'!$D$40</f>
        <v>0</v>
      </c>
      <c r="V957" s="7">
        <f>'3_Defaults'!$D$41</f>
        <v>0</v>
      </c>
      <c r="W957" s="8">
        <f>'3_Defaults'!$D$42</f>
        <v>0</v>
      </c>
      <c r="X957" s="8">
        <f>'3_Defaults'!$D$43</f>
        <v>0</v>
      </c>
      <c r="Y957" s="7" t="str">
        <f>IF((OR('3_Defaults'!$F$25="Long Term Care Home",'3_Defaults'!$F$25="Retirement Home", '3_Defaults'!$F$25="Assisted Living Site")), '3_Defaults'!$E$25, "")</f>
        <v/>
      </c>
      <c r="Z957" s="7" t="str">
        <f>IFERROR(('3_Defaults'!$E$15),"")</f>
        <v/>
      </c>
    </row>
    <row r="958" spans="1:26" s="42" customFormat="1">
      <c r="A958" s="154"/>
      <c r="B958" s="155"/>
      <c r="C958" s="155"/>
      <c r="D958" s="156"/>
      <c r="E958" s="155"/>
      <c r="F958" s="8"/>
      <c r="G958" s="8"/>
      <c r="H958" s="8"/>
      <c r="I958" s="8"/>
      <c r="J958" s="8"/>
      <c r="K958" s="7">
        <f>'3_Defaults'!$D$45</f>
        <v>0</v>
      </c>
      <c r="L958" s="8"/>
      <c r="M958" s="8"/>
      <c r="N958" s="7"/>
      <c r="O958" s="7"/>
      <c r="P958" s="9"/>
      <c r="Q958" s="7"/>
      <c r="R958" s="9">
        <f>'3_Defaults'!$D$44</f>
        <v>0</v>
      </c>
      <c r="S958" s="9"/>
      <c r="T958" s="10"/>
      <c r="U958" s="7">
        <f>'3_Defaults'!$D$40</f>
        <v>0</v>
      </c>
      <c r="V958" s="7">
        <f>'3_Defaults'!$D$41</f>
        <v>0</v>
      </c>
      <c r="W958" s="8">
        <f>'3_Defaults'!$D$42</f>
        <v>0</v>
      </c>
      <c r="X958" s="8">
        <f>'3_Defaults'!$D$43</f>
        <v>0</v>
      </c>
      <c r="Y958" s="7" t="str">
        <f>IF((OR('3_Defaults'!$F$25="Long Term Care Home",'3_Defaults'!$F$25="Retirement Home", '3_Defaults'!$F$25="Assisted Living Site")), '3_Defaults'!$E$25, "")</f>
        <v/>
      </c>
      <c r="Z958" s="7" t="str">
        <f>IFERROR(('3_Defaults'!$E$15),"")</f>
        <v/>
      </c>
    </row>
    <row r="959" spans="1:26" s="42" customFormat="1">
      <c r="A959" s="154"/>
      <c r="B959" s="155"/>
      <c r="C959" s="155"/>
      <c r="D959" s="156"/>
      <c r="E959" s="155"/>
      <c r="F959" s="8"/>
      <c r="G959" s="8"/>
      <c r="H959" s="8"/>
      <c r="I959" s="8"/>
      <c r="J959" s="8"/>
      <c r="K959" s="7">
        <f>'3_Defaults'!$D$45</f>
        <v>0</v>
      </c>
      <c r="L959" s="8"/>
      <c r="M959" s="8"/>
      <c r="N959" s="7"/>
      <c r="O959" s="7"/>
      <c r="P959" s="9"/>
      <c r="Q959" s="7"/>
      <c r="R959" s="9">
        <f>'3_Defaults'!$D$44</f>
        <v>0</v>
      </c>
      <c r="S959" s="9"/>
      <c r="T959" s="10"/>
      <c r="U959" s="7">
        <f>'3_Defaults'!$D$40</f>
        <v>0</v>
      </c>
      <c r="V959" s="7">
        <f>'3_Defaults'!$D$41</f>
        <v>0</v>
      </c>
      <c r="W959" s="8">
        <f>'3_Defaults'!$D$42</f>
        <v>0</v>
      </c>
      <c r="X959" s="8">
        <f>'3_Defaults'!$D$43</f>
        <v>0</v>
      </c>
      <c r="Y959" s="7" t="str">
        <f>IF((OR('3_Defaults'!$F$25="Long Term Care Home",'3_Defaults'!$F$25="Retirement Home", '3_Defaults'!$F$25="Assisted Living Site")), '3_Defaults'!$E$25, "")</f>
        <v/>
      </c>
      <c r="Z959" s="7" t="str">
        <f>IFERROR(('3_Defaults'!$E$15),"")</f>
        <v/>
      </c>
    </row>
    <row r="960" spans="1:26" s="42" customFormat="1">
      <c r="A960" s="154"/>
      <c r="B960" s="155"/>
      <c r="C960" s="155"/>
      <c r="D960" s="156"/>
      <c r="E960" s="155"/>
      <c r="F960" s="8"/>
      <c r="G960" s="8"/>
      <c r="H960" s="8"/>
      <c r="I960" s="8"/>
      <c r="J960" s="8"/>
      <c r="K960" s="7">
        <f>'3_Defaults'!$D$45</f>
        <v>0</v>
      </c>
      <c r="L960" s="8"/>
      <c r="M960" s="8"/>
      <c r="N960" s="7"/>
      <c r="O960" s="7"/>
      <c r="P960" s="9"/>
      <c r="Q960" s="7"/>
      <c r="R960" s="9">
        <f>'3_Defaults'!$D$44</f>
        <v>0</v>
      </c>
      <c r="S960" s="9"/>
      <c r="T960" s="10"/>
      <c r="U960" s="7">
        <f>'3_Defaults'!$D$40</f>
        <v>0</v>
      </c>
      <c r="V960" s="7">
        <f>'3_Defaults'!$D$41</f>
        <v>0</v>
      </c>
      <c r="W960" s="8">
        <f>'3_Defaults'!$D$42</f>
        <v>0</v>
      </c>
      <c r="X960" s="8">
        <f>'3_Defaults'!$D$43</f>
        <v>0</v>
      </c>
      <c r="Y960" s="7" t="str">
        <f>IF((OR('3_Defaults'!$F$25="Long Term Care Home",'3_Defaults'!$F$25="Retirement Home", '3_Defaults'!$F$25="Assisted Living Site")), '3_Defaults'!$E$25, "")</f>
        <v/>
      </c>
      <c r="Z960" s="7" t="str">
        <f>IFERROR(('3_Defaults'!$E$15),"")</f>
        <v/>
      </c>
    </row>
    <row r="961" spans="1:26" s="42" customFormat="1">
      <c r="A961" s="154"/>
      <c r="B961" s="155"/>
      <c r="C961" s="155"/>
      <c r="D961" s="156"/>
      <c r="E961" s="155"/>
      <c r="F961" s="8"/>
      <c r="G961" s="8"/>
      <c r="H961" s="8"/>
      <c r="I961" s="8"/>
      <c r="J961" s="8"/>
      <c r="K961" s="7">
        <f>'3_Defaults'!$D$45</f>
        <v>0</v>
      </c>
      <c r="L961" s="8"/>
      <c r="M961" s="8"/>
      <c r="N961" s="7"/>
      <c r="O961" s="7"/>
      <c r="P961" s="9"/>
      <c r="Q961" s="7"/>
      <c r="R961" s="9">
        <f>'3_Defaults'!$D$44</f>
        <v>0</v>
      </c>
      <c r="S961" s="9"/>
      <c r="T961" s="10"/>
      <c r="U961" s="7">
        <f>'3_Defaults'!$D$40</f>
        <v>0</v>
      </c>
      <c r="V961" s="7">
        <f>'3_Defaults'!$D$41</f>
        <v>0</v>
      </c>
      <c r="W961" s="8">
        <f>'3_Defaults'!$D$42</f>
        <v>0</v>
      </c>
      <c r="X961" s="8">
        <f>'3_Defaults'!$D$43</f>
        <v>0</v>
      </c>
      <c r="Y961" s="7" t="str">
        <f>IF((OR('3_Defaults'!$F$25="Long Term Care Home",'3_Defaults'!$F$25="Retirement Home", '3_Defaults'!$F$25="Assisted Living Site")), '3_Defaults'!$E$25, "")</f>
        <v/>
      </c>
      <c r="Z961" s="7" t="str">
        <f>IFERROR(('3_Defaults'!$E$15),"")</f>
        <v/>
      </c>
    </row>
    <row r="962" spans="1:26" s="42" customFormat="1">
      <c r="A962" s="154"/>
      <c r="B962" s="155"/>
      <c r="C962" s="155"/>
      <c r="D962" s="156"/>
      <c r="E962" s="155"/>
      <c r="F962" s="8"/>
      <c r="G962" s="8"/>
      <c r="H962" s="8"/>
      <c r="I962" s="8"/>
      <c r="J962" s="8"/>
      <c r="K962" s="7">
        <f>'3_Defaults'!$D$45</f>
        <v>0</v>
      </c>
      <c r="L962" s="8"/>
      <c r="M962" s="8"/>
      <c r="N962" s="7"/>
      <c r="O962" s="7"/>
      <c r="P962" s="9"/>
      <c r="Q962" s="7"/>
      <c r="R962" s="9">
        <f>'3_Defaults'!$D$44</f>
        <v>0</v>
      </c>
      <c r="S962" s="9"/>
      <c r="T962" s="10"/>
      <c r="U962" s="7">
        <f>'3_Defaults'!$D$40</f>
        <v>0</v>
      </c>
      <c r="V962" s="7">
        <f>'3_Defaults'!$D$41</f>
        <v>0</v>
      </c>
      <c r="W962" s="8">
        <f>'3_Defaults'!$D$42</f>
        <v>0</v>
      </c>
      <c r="X962" s="8">
        <f>'3_Defaults'!$D$43</f>
        <v>0</v>
      </c>
      <c r="Y962" s="7" t="str">
        <f>IF((OR('3_Defaults'!$F$25="Long Term Care Home",'3_Defaults'!$F$25="Retirement Home", '3_Defaults'!$F$25="Assisted Living Site")), '3_Defaults'!$E$25, "")</f>
        <v/>
      </c>
      <c r="Z962" s="7" t="str">
        <f>IFERROR(('3_Defaults'!$E$15),"")</f>
        <v/>
      </c>
    </row>
    <row r="963" spans="1:26" s="42" customFormat="1">
      <c r="A963" s="154"/>
      <c r="B963" s="155"/>
      <c r="C963" s="155"/>
      <c r="D963" s="156"/>
      <c r="E963" s="155"/>
      <c r="F963" s="8"/>
      <c r="G963" s="8"/>
      <c r="H963" s="8"/>
      <c r="I963" s="8"/>
      <c r="J963" s="8"/>
      <c r="K963" s="7">
        <f>'3_Defaults'!$D$45</f>
        <v>0</v>
      </c>
      <c r="L963" s="8"/>
      <c r="M963" s="8"/>
      <c r="N963" s="7"/>
      <c r="O963" s="7"/>
      <c r="P963" s="9"/>
      <c r="Q963" s="7"/>
      <c r="R963" s="9">
        <f>'3_Defaults'!$D$44</f>
        <v>0</v>
      </c>
      <c r="S963" s="9"/>
      <c r="T963" s="10"/>
      <c r="U963" s="7">
        <f>'3_Defaults'!$D$40</f>
        <v>0</v>
      </c>
      <c r="V963" s="7">
        <f>'3_Defaults'!$D$41</f>
        <v>0</v>
      </c>
      <c r="W963" s="8">
        <f>'3_Defaults'!$D$42</f>
        <v>0</v>
      </c>
      <c r="X963" s="8">
        <f>'3_Defaults'!$D$43</f>
        <v>0</v>
      </c>
      <c r="Y963" s="7" t="str">
        <f>IF((OR('3_Defaults'!$F$25="Long Term Care Home",'3_Defaults'!$F$25="Retirement Home", '3_Defaults'!$F$25="Assisted Living Site")), '3_Defaults'!$E$25, "")</f>
        <v/>
      </c>
      <c r="Z963" s="7" t="str">
        <f>IFERROR(('3_Defaults'!$E$15),"")</f>
        <v/>
      </c>
    </row>
    <row r="964" spans="1:26" s="42" customFormat="1">
      <c r="A964" s="154"/>
      <c r="B964" s="155"/>
      <c r="C964" s="155"/>
      <c r="D964" s="156"/>
      <c r="E964" s="155"/>
      <c r="F964" s="8"/>
      <c r="G964" s="8"/>
      <c r="H964" s="8"/>
      <c r="I964" s="8"/>
      <c r="J964" s="8"/>
      <c r="K964" s="7">
        <f>'3_Defaults'!$D$45</f>
        <v>0</v>
      </c>
      <c r="L964" s="8"/>
      <c r="M964" s="8"/>
      <c r="N964" s="7"/>
      <c r="O964" s="7"/>
      <c r="P964" s="9"/>
      <c r="Q964" s="7"/>
      <c r="R964" s="9">
        <f>'3_Defaults'!$D$44</f>
        <v>0</v>
      </c>
      <c r="S964" s="9"/>
      <c r="T964" s="10"/>
      <c r="U964" s="7">
        <f>'3_Defaults'!$D$40</f>
        <v>0</v>
      </c>
      <c r="V964" s="7">
        <f>'3_Defaults'!$D$41</f>
        <v>0</v>
      </c>
      <c r="W964" s="8">
        <f>'3_Defaults'!$D$42</f>
        <v>0</v>
      </c>
      <c r="X964" s="8">
        <f>'3_Defaults'!$D$43</f>
        <v>0</v>
      </c>
      <c r="Y964" s="7" t="str">
        <f>IF((OR('3_Defaults'!$F$25="Long Term Care Home",'3_Defaults'!$F$25="Retirement Home", '3_Defaults'!$F$25="Assisted Living Site")), '3_Defaults'!$E$25, "")</f>
        <v/>
      </c>
      <c r="Z964" s="7" t="str">
        <f>IFERROR(('3_Defaults'!$E$15),"")</f>
        <v/>
      </c>
    </row>
    <row r="965" spans="1:26" s="42" customFormat="1">
      <c r="A965" s="154"/>
      <c r="B965" s="155"/>
      <c r="C965" s="155"/>
      <c r="D965" s="156"/>
      <c r="E965" s="155"/>
      <c r="F965" s="8"/>
      <c r="G965" s="8"/>
      <c r="H965" s="8"/>
      <c r="I965" s="8"/>
      <c r="J965" s="8"/>
      <c r="K965" s="7">
        <f>'3_Defaults'!$D$45</f>
        <v>0</v>
      </c>
      <c r="L965" s="8"/>
      <c r="M965" s="8"/>
      <c r="N965" s="7"/>
      <c r="O965" s="7"/>
      <c r="P965" s="9"/>
      <c r="Q965" s="7"/>
      <c r="R965" s="9">
        <f>'3_Defaults'!$D$44</f>
        <v>0</v>
      </c>
      <c r="S965" s="9"/>
      <c r="T965" s="10"/>
      <c r="U965" s="7">
        <f>'3_Defaults'!$D$40</f>
        <v>0</v>
      </c>
      <c r="V965" s="7">
        <f>'3_Defaults'!$D$41</f>
        <v>0</v>
      </c>
      <c r="W965" s="8">
        <f>'3_Defaults'!$D$42</f>
        <v>0</v>
      </c>
      <c r="X965" s="8">
        <f>'3_Defaults'!$D$43</f>
        <v>0</v>
      </c>
      <c r="Y965" s="7" t="str">
        <f>IF((OR('3_Defaults'!$F$25="Long Term Care Home",'3_Defaults'!$F$25="Retirement Home", '3_Defaults'!$F$25="Assisted Living Site")), '3_Defaults'!$E$25, "")</f>
        <v/>
      </c>
      <c r="Z965" s="7" t="str">
        <f>IFERROR(('3_Defaults'!$E$15),"")</f>
        <v/>
      </c>
    </row>
    <row r="966" spans="1:26" s="42" customFormat="1">
      <c r="A966" s="154"/>
      <c r="B966" s="155"/>
      <c r="C966" s="155"/>
      <c r="D966" s="156"/>
      <c r="E966" s="155"/>
      <c r="F966" s="8"/>
      <c r="G966" s="8"/>
      <c r="H966" s="8"/>
      <c r="I966" s="8"/>
      <c r="J966" s="8"/>
      <c r="K966" s="7">
        <f>'3_Defaults'!$D$45</f>
        <v>0</v>
      </c>
      <c r="L966" s="8"/>
      <c r="M966" s="8"/>
      <c r="N966" s="7"/>
      <c r="O966" s="7"/>
      <c r="P966" s="9"/>
      <c r="Q966" s="7"/>
      <c r="R966" s="9">
        <f>'3_Defaults'!$D$44</f>
        <v>0</v>
      </c>
      <c r="S966" s="9"/>
      <c r="T966" s="10"/>
      <c r="U966" s="7">
        <f>'3_Defaults'!$D$40</f>
        <v>0</v>
      </c>
      <c r="V966" s="7">
        <f>'3_Defaults'!$D$41</f>
        <v>0</v>
      </c>
      <c r="W966" s="8">
        <f>'3_Defaults'!$D$42</f>
        <v>0</v>
      </c>
      <c r="X966" s="8">
        <f>'3_Defaults'!$D$43</f>
        <v>0</v>
      </c>
      <c r="Y966" s="7" t="str">
        <f>IF((OR('3_Defaults'!$F$25="Long Term Care Home",'3_Defaults'!$F$25="Retirement Home", '3_Defaults'!$F$25="Assisted Living Site")), '3_Defaults'!$E$25, "")</f>
        <v/>
      </c>
      <c r="Z966" s="7" t="str">
        <f>IFERROR(('3_Defaults'!$E$15),"")</f>
        <v/>
      </c>
    </row>
    <row r="967" spans="1:26" s="42" customFormat="1">
      <c r="A967" s="154"/>
      <c r="B967" s="155"/>
      <c r="C967" s="155"/>
      <c r="D967" s="156"/>
      <c r="E967" s="155"/>
      <c r="F967" s="8"/>
      <c r="G967" s="8"/>
      <c r="H967" s="8"/>
      <c r="I967" s="8"/>
      <c r="J967" s="8"/>
      <c r="K967" s="7">
        <f>'3_Defaults'!$D$45</f>
        <v>0</v>
      </c>
      <c r="L967" s="8"/>
      <c r="M967" s="8"/>
      <c r="N967" s="7"/>
      <c r="O967" s="7"/>
      <c r="P967" s="9"/>
      <c r="Q967" s="7"/>
      <c r="R967" s="9">
        <f>'3_Defaults'!$D$44</f>
        <v>0</v>
      </c>
      <c r="S967" s="9"/>
      <c r="T967" s="10"/>
      <c r="U967" s="7">
        <f>'3_Defaults'!$D$40</f>
        <v>0</v>
      </c>
      <c r="V967" s="7">
        <f>'3_Defaults'!$D$41</f>
        <v>0</v>
      </c>
      <c r="W967" s="8">
        <f>'3_Defaults'!$D$42</f>
        <v>0</v>
      </c>
      <c r="X967" s="8">
        <f>'3_Defaults'!$D$43</f>
        <v>0</v>
      </c>
      <c r="Y967" s="7" t="str">
        <f>IF((OR('3_Defaults'!$F$25="Long Term Care Home",'3_Defaults'!$F$25="Retirement Home", '3_Defaults'!$F$25="Assisted Living Site")), '3_Defaults'!$E$25, "")</f>
        <v/>
      </c>
      <c r="Z967" s="7" t="str">
        <f>IFERROR(('3_Defaults'!$E$15),"")</f>
        <v/>
      </c>
    </row>
    <row r="968" spans="1:26" s="42" customFormat="1">
      <c r="A968" s="154"/>
      <c r="B968" s="155"/>
      <c r="C968" s="155"/>
      <c r="D968" s="156"/>
      <c r="E968" s="155"/>
      <c r="F968" s="8"/>
      <c r="G968" s="8"/>
      <c r="H968" s="8"/>
      <c r="I968" s="8"/>
      <c r="J968" s="8"/>
      <c r="K968" s="7">
        <f>'3_Defaults'!$D$45</f>
        <v>0</v>
      </c>
      <c r="L968" s="8"/>
      <c r="M968" s="8"/>
      <c r="N968" s="7"/>
      <c r="O968" s="7"/>
      <c r="P968" s="9"/>
      <c r="Q968" s="7"/>
      <c r="R968" s="9">
        <f>'3_Defaults'!$D$44</f>
        <v>0</v>
      </c>
      <c r="S968" s="9"/>
      <c r="T968" s="10"/>
      <c r="U968" s="7">
        <f>'3_Defaults'!$D$40</f>
        <v>0</v>
      </c>
      <c r="V968" s="7">
        <f>'3_Defaults'!$D$41</f>
        <v>0</v>
      </c>
      <c r="W968" s="8">
        <f>'3_Defaults'!$D$42</f>
        <v>0</v>
      </c>
      <c r="X968" s="8">
        <f>'3_Defaults'!$D$43</f>
        <v>0</v>
      </c>
      <c r="Y968" s="7" t="str">
        <f>IF((OR('3_Defaults'!$F$25="Long Term Care Home",'3_Defaults'!$F$25="Retirement Home", '3_Defaults'!$F$25="Assisted Living Site")), '3_Defaults'!$E$25, "")</f>
        <v/>
      </c>
      <c r="Z968" s="7" t="str">
        <f>IFERROR(('3_Defaults'!$E$15),"")</f>
        <v/>
      </c>
    </row>
    <row r="969" spans="1:26" s="42" customFormat="1">
      <c r="A969" s="154"/>
      <c r="B969" s="155"/>
      <c r="C969" s="155"/>
      <c r="D969" s="156"/>
      <c r="E969" s="155"/>
      <c r="F969" s="8"/>
      <c r="G969" s="8"/>
      <c r="H969" s="8"/>
      <c r="I969" s="8"/>
      <c r="J969" s="8"/>
      <c r="K969" s="7">
        <f>'3_Defaults'!$D$45</f>
        <v>0</v>
      </c>
      <c r="L969" s="8"/>
      <c r="M969" s="8"/>
      <c r="N969" s="7"/>
      <c r="O969" s="7"/>
      <c r="P969" s="9"/>
      <c r="Q969" s="7"/>
      <c r="R969" s="9">
        <f>'3_Defaults'!$D$44</f>
        <v>0</v>
      </c>
      <c r="S969" s="9"/>
      <c r="T969" s="10"/>
      <c r="U969" s="7">
        <f>'3_Defaults'!$D$40</f>
        <v>0</v>
      </c>
      <c r="V969" s="7">
        <f>'3_Defaults'!$D$41</f>
        <v>0</v>
      </c>
      <c r="W969" s="8">
        <f>'3_Defaults'!$D$42</f>
        <v>0</v>
      </c>
      <c r="X969" s="8">
        <f>'3_Defaults'!$D$43</f>
        <v>0</v>
      </c>
      <c r="Y969" s="7" t="str">
        <f>IF((OR('3_Defaults'!$F$25="Long Term Care Home",'3_Defaults'!$F$25="Retirement Home", '3_Defaults'!$F$25="Assisted Living Site")), '3_Defaults'!$E$25, "")</f>
        <v/>
      </c>
      <c r="Z969" s="7" t="str">
        <f>IFERROR(('3_Defaults'!$E$15),"")</f>
        <v/>
      </c>
    </row>
    <row r="970" spans="1:26" s="42" customFormat="1">
      <c r="A970" s="154"/>
      <c r="B970" s="155"/>
      <c r="C970" s="155"/>
      <c r="D970" s="156"/>
      <c r="E970" s="155"/>
      <c r="F970" s="8"/>
      <c r="G970" s="8"/>
      <c r="H970" s="8"/>
      <c r="I970" s="8"/>
      <c r="J970" s="8"/>
      <c r="K970" s="7">
        <f>'3_Defaults'!$D$45</f>
        <v>0</v>
      </c>
      <c r="L970" s="8"/>
      <c r="M970" s="8"/>
      <c r="N970" s="7"/>
      <c r="O970" s="7"/>
      <c r="P970" s="9"/>
      <c r="Q970" s="7"/>
      <c r="R970" s="9">
        <f>'3_Defaults'!$D$44</f>
        <v>0</v>
      </c>
      <c r="S970" s="9"/>
      <c r="T970" s="10"/>
      <c r="U970" s="7">
        <f>'3_Defaults'!$D$40</f>
        <v>0</v>
      </c>
      <c r="V970" s="7">
        <f>'3_Defaults'!$D$41</f>
        <v>0</v>
      </c>
      <c r="W970" s="8">
        <f>'3_Defaults'!$D$42</f>
        <v>0</v>
      </c>
      <c r="X970" s="8">
        <f>'3_Defaults'!$D$43</f>
        <v>0</v>
      </c>
      <c r="Y970" s="7" t="str">
        <f>IF((OR('3_Defaults'!$F$25="Long Term Care Home",'3_Defaults'!$F$25="Retirement Home", '3_Defaults'!$F$25="Assisted Living Site")), '3_Defaults'!$E$25, "")</f>
        <v/>
      </c>
      <c r="Z970" s="7" t="str">
        <f>IFERROR(('3_Defaults'!$E$15),"")</f>
        <v/>
      </c>
    </row>
    <row r="971" spans="1:26" s="42" customFormat="1">
      <c r="A971" s="154"/>
      <c r="B971" s="155"/>
      <c r="C971" s="155"/>
      <c r="D971" s="156"/>
      <c r="E971" s="155"/>
      <c r="F971" s="8"/>
      <c r="G971" s="8"/>
      <c r="H971" s="8"/>
      <c r="I971" s="8"/>
      <c r="J971" s="8"/>
      <c r="K971" s="7">
        <f>'3_Defaults'!$D$45</f>
        <v>0</v>
      </c>
      <c r="L971" s="8"/>
      <c r="M971" s="8"/>
      <c r="N971" s="7"/>
      <c r="O971" s="7"/>
      <c r="P971" s="9"/>
      <c r="Q971" s="7"/>
      <c r="R971" s="9">
        <f>'3_Defaults'!$D$44</f>
        <v>0</v>
      </c>
      <c r="S971" s="9"/>
      <c r="T971" s="10"/>
      <c r="U971" s="7">
        <f>'3_Defaults'!$D$40</f>
        <v>0</v>
      </c>
      <c r="V971" s="7">
        <f>'3_Defaults'!$D$41</f>
        <v>0</v>
      </c>
      <c r="W971" s="8">
        <f>'3_Defaults'!$D$42</f>
        <v>0</v>
      </c>
      <c r="X971" s="8">
        <f>'3_Defaults'!$D$43</f>
        <v>0</v>
      </c>
      <c r="Y971" s="7" t="str">
        <f>IF((OR('3_Defaults'!$F$25="Long Term Care Home",'3_Defaults'!$F$25="Retirement Home", '3_Defaults'!$F$25="Assisted Living Site")), '3_Defaults'!$E$25, "")</f>
        <v/>
      </c>
      <c r="Z971" s="7" t="str">
        <f>IFERROR(('3_Defaults'!$E$15),"")</f>
        <v/>
      </c>
    </row>
    <row r="972" spans="1:26" s="42" customFormat="1">
      <c r="A972" s="154"/>
      <c r="B972" s="155"/>
      <c r="C972" s="155"/>
      <c r="D972" s="156"/>
      <c r="E972" s="155"/>
      <c r="F972" s="8"/>
      <c r="G972" s="8"/>
      <c r="H972" s="8"/>
      <c r="I972" s="8"/>
      <c r="J972" s="8"/>
      <c r="K972" s="7">
        <f>'3_Defaults'!$D$45</f>
        <v>0</v>
      </c>
      <c r="L972" s="8"/>
      <c r="M972" s="8"/>
      <c r="N972" s="7"/>
      <c r="O972" s="7"/>
      <c r="P972" s="9"/>
      <c r="Q972" s="7"/>
      <c r="R972" s="9">
        <f>'3_Defaults'!$D$44</f>
        <v>0</v>
      </c>
      <c r="S972" s="9"/>
      <c r="T972" s="10"/>
      <c r="U972" s="7">
        <f>'3_Defaults'!$D$40</f>
        <v>0</v>
      </c>
      <c r="V972" s="7">
        <f>'3_Defaults'!$D$41</f>
        <v>0</v>
      </c>
      <c r="W972" s="8">
        <f>'3_Defaults'!$D$42</f>
        <v>0</v>
      </c>
      <c r="X972" s="8">
        <f>'3_Defaults'!$D$43</f>
        <v>0</v>
      </c>
      <c r="Y972" s="7" t="str">
        <f>IF((OR('3_Defaults'!$F$25="Long Term Care Home",'3_Defaults'!$F$25="Retirement Home", '3_Defaults'!$F$25="Assisted Living Site")), '3_Defaults'!$E$25, "")</f>
        <v/>
      </c>
      <c r="Z972" s="7" t="str">
        <f>IFERROR(('3_Defaults'!$E$15),"")</f>
        <v/>
      </c>
    </row>
    <row r="973" spans="1:26" s="42" customFormat="1">
      <c r="A973" s="154"/>
      <c r="B973" s="155"/>
      <c r="C973" s="155"/>
      <c r="D973" s="156"/>
      <c r="E973" s="155"/>
      <c r="F973" s="8"/>
      <c r="G973" s="8"/>
      <c r="H973" s="8"/>
      <c r="I973" s="8"/>
      <c r="J973" s="8"/>
      <c r="K973" s="7">
        <f>'3_Defaults'!$D$45</f>
        <v>0</v>
      </c>
      <c r="L973" s="8"/>
      <c r="M973" s="8"/>
      <c r="N973" s="7"/>
      <c r="O973" s="7"/>
      <c r="P973" s="9"/>
      <c r="Q973" s="7"/>
      <c r="R973" s="9">
        <f>'3_Defaults'!$D$44</f>
        <v>0</v>
      </c>
      <c r="S973" s="9"/>
      <c r="T973" s="10"/>
      <c r="U973" s="7">
        <f>'3_Defaults'!$D$40</f>
        <v>0</v>
      </c>
      <c r="V973" s="7">
        <f>'3_Defaults'!$D$41</f>
        <v>0</v>
      </c>
      <c r="W973" s="8">
        <f>'3_Defaults'!$D$42</f>
        <v>0</v>
      </c>
      <c r="X973" s="8">
        <f>'3_Defaults'!$D$43</f>
        <v>0</v>
      </c>
      <c r="Y973" s="7" t="str">
        <f>IF((OR('3_Defaults'!$F$25="Long Term Care Home",'3_Defaults'!$F$25="Retirement Home", '3_Defaults'!$F$25="Assisted Living Site")), '3_Defaults'!$E$25, "")</f>
        <v/>
      </c>
      <c r="Z973" s="7" t="str">
        <f>IFERROR(('3_Defaults'!$E$15),"")</f>
        <v/>
      </c>
    </row>
    <row r="974" spans="1:26" s="42" customFormat="1">
      <c r="A974" s="154"/>
      <c r="B974" s="155"/>
      <c r="C974" s="155"/>
      <c r="D974" s="156"/>
      <c r="E974" s="155"/>
      <c r="F974" s="8"/>
      <c r="G974" s="8"/>
      <c r="H974" s="8"/>
      <c r="I974" s="8"/>
      <c r="J974" s="8"/>
      <c r="K974" s="7">
        <f>'3_Defaults'!$D$45</f>
        <v>0</v>
      </c>
      <c r="L974" s="8"/>
      <c r="M974" s="8"/>
      <c r="N974" s="7"/>
      <c r="O974" s="7"/>
      <c r="P974" s="9"/>
      <c r="Q974" s="7"/>
      <c r="R974" s="9">
        <f>'3_Defaults'!$D$44</f>
        <v>0</v>
      </c>
      <c r="S974" s="9"/>
      <c r="T974" s="10"/>
      <c r="U974" s="7">
        <f>'3_Defaults'!$D$40</f>
        <v>0</v>
      </c>
      <c r="V974" s="7">
        <f>'3_Defaults'!$D$41</f>
        <v>0</v>
      </c>
      <c r="W974" s="8">
        <f>'3_Defaults'!$D$42</f>
        <v>0</v>
      </c>
      <c r="X974" s="8">
        <f>'3_Defaults'!$D$43</f>
        <v>0</v>
      </c>
      <c r="Y974" s="7" t="str">
        <f>IF((OR('3_Defaults'!$F$25="Long Term Care Home",'3_Defaults'!$F$25="Retirement Home", '3_Defaults'!$F$25="Assisted Living Site")), '3_Defaults'!$E$25, "")</f>
        <v/>
      </c>
      <c r="Z974" s="7" t="str">
        <f>IFERROR(('3_Defaults'!$E$15),"")</f>
        <v/>
      </c>
    </row>
    <row r="975" spans="1:26" s="42" customFormat="1">
      <c r="A975" s="154"/>
      <c r="B975" s="155"/>
      <c r="C975" s="155"/>
      <c r="D975" s="156"/>
      <c r="E975" s="155"/>
      <c r="F975" s="8"/>
      <c r="G975" s="8"/>
      <c r="H975" s="8"/>
      <c r="I975" s="8"/>
      <c r="J975" s="8"/>
      <c r="K975" s="7">
        <f>'3_Defaults'!$D$45</f>
        <v>0</v>
      </c>
      <c r="L975" s="8"/>
      <c r="M975" s="8"/>
      <c r="N975" s="7"/>
      <c r="O975" s="7"/>
      <c r="P975" s="9"/>
      <c r="Q975" s="7"/>
      <c r="R975" s="9">
        <f>'3_Defaults'!$D$44</f>
        <v>0</v>
      </c>
      <c r="S975" s="9"/>
      <c r="T975" s="10"/>
      <c r="U975" s="7">
        <f>'3_Defaults'!$D$40</f>
        <v>0</v>
      </c>
      <c r="V975" s="7">
        <f>'3_Defaults'!$D$41</f>
        <v>0</v>
      </c>
      <c r="W975" s="8">
        <f>'3_Defaults'!$D$42</f>
        <v>0</v>
      </c>
      <c r="X975" s="8">
        <f>'3_Defaults'!$D$43</f>
        <v>0</v>
      </c>
      <c r="Y975" s="7" t="str">
        <f>IF((OR('3_Defaults'!$F$25="Long Term Care Home",'3_Defaults'!$F$25="Retirement Home", '3_Defaults'!$F$25="Assisted Living Site")), '3_Defaults'!$E$25, "")</f>
        <v/>
      </c>
      <c r="Z975" s="7" t="str">
        <f>IFERROR(('3_Defaults'!$E$15),"")</f>
        <v/>
      </c>
    </row>
    <row r="976" spans="1:26" s="42" customFormat="1">
      <c r="A976" s="154"/>
      <c r="B976" s="155"/>
      <c r="C976" s="155"/>
      <c r="D976" s="156"/>
      <c r="E976" s="155"/>
      <c r="F976" s="8"/>
      <c r="G976" s="8"/>
      <c r="H976" s="8"/>
      <c r="I976" s="8"/>
      <c r="J976" s="8"/>
      <c r="K976" s="7">
        <f>'3_Defaults'!$D$45</f>
        <v>0</v>
      </c>
      <c r="L976" s="8"/>
      <c r="M976" s="8"/>
      <c r="N976" s="7"/>
      <c r="O976" s="7"/>
      <c r="P976" s="9"/>
      <c r="Q976" s="7"/>
      <c r="R976" s="9">
        <f>'3_Defaults'!$D$44</f>
        <v>0</v>
      </c>
      <c r="S976" s="9"/>
      <c r="T976" s="10"/>
      <c r="U976" s="7">
        <f>'3_Defaults'!$D$40</f>
        <v>0</v>
      </c>
      <c r="V976" s="7">
        <f>'3_Defaults'!$D$41</f>
        <v>0</v>
      </c>
      <c r="W976" s="8">
        <f>'3_Defaults'!$D$42</f>
        <v>0</v>
      </c>
      <c r="X976" s="8">
        <f>'3_Defaults'!$D$43</f>
        <v>0</v>
      </c>
      <c r="Y976" s="7" t="str">
        <f>IF((OR('3_Defaults'!$F$25="Long Term Care Home",'3_Defaults'!$F$25="Retirement Home", '3_Defaults'!$F$25="Assisted Living Site")), '3_Defaults'!$E$25, "")</f>
        <v/>
      </c>
      <c r="Z976" s="7" t="str">
        <f>IFERROR(('3_Defaults'!$E$15),"")</f>
        <v/>
      </c>
    </row>
    <row r="977" spans="1:26" s="42" customFormat="1">
      <c r="A977" s="154"/>
      <c r="B977" s="155"/>
      <c r="C977" s="155"/>
      <c r="D977" s="156"/>
      <c r="E977" s="155"/>
      <c r="F977" s="8"/>
      <c r="G977" s="8"/>
      <c r="H977" s="8"/>
      <c r="I977" s="8"/>
      <c r="J977" s="8"/>
      <c r="K977" s="7">
        <f>'3_Defaults'!$D$45</f>
        <v>0</v>
      </c>
      <c r="L977" s="8"/>
      <c r="M977" s="8"/>
      <c r="N977" s="7"/>
      <c r="O977" s="7"/>
      <c r="P977" s="9"/>
      <c r="Q977" s="7"/>
      <c r="R977" s="9">
        <f>'3_Defaults'!$D$44</f>
        <v>0</v>
      </c>
      <c r="S977" s="9"/>
      <c r="T977" s="10"/>
      <c r="U977" s="7">
        <f>'3_Defaults'!$D$40</f>
        <v>0</v>
      </c>
      <c r="V977" s="7">
        <f>'3_Defaults'!$D$41</f>
        <v>0</v>
      </c>
      <c r="W977" s="8">
        <f>'3_Defaults'!$D$42</f>
        <v>0</v>
      </c>
      <c r="X977" s="8">
        <f>'3_Defaults'!$D$43</f>
        <v>0</v>
      </c>
      <c r="Y977" s="7" t="str">
        <f>IF((OR('3_Defaults'!$F$25="Long Term Care Home",'3_Defaults'!$F$25="Retirement Home", '3_Defaults'!$F$25="Assisted Living Site")), '3_Defaults'!$E$25, "")</f>
        <v/>
      </c>
      <c r="Z977" s="7" t="str">
        <f>IFERROR(('3_Defaults'!$E$15),"")</f>
        <v/>
      </c>
    </row>
    <row r="978" spans="1:26" s="42" customFormat="1">
      <c r="A978" s="154"/>
      <c r="B978" s="155"/>
      <c r="C978" s="155"/>
      <c r="D978" s="156"/>
      <c r="E978" s="155"/>
      <c r="F978" s="8"/>
      <c r="G978" s="8"/>
      <c r="H978" s="8"/>
      <c r="I978" s="8"/>
      <c r="J978" s="8"/>
      <c r="K978" s="7">
        <f>'3_Defaults'!$D$45</f>
        <v>0</v>
      </c>
      <c r="L978" s="8"/>
      <c r="M978" s="8"/>
      <c r="N978" s="7"/>
      <c r="O978" s="7"/>
      <c r="P978" s="9"/>
      <c r="Q978" s="7"/>
      <c r="R978" s="9">
        <f>'3_Defaults'!$D$44</f>
        <v>0</v>
      </c>
      <c r="S978" s="9"/>
      <c r="T978" s="10"/>
      <c r="U978" s="7">
        <f>'3_Defaults'!$D$40</f>
        <v>0</v>
      </c>
      <c r="V978" s="7">
        <f>'3_Defaults'!$D$41</f>
        <v>0</v>
      </c>
      <c r="W978" s="8">
        <f>'3_Defaults'!$D$42</f>
        <v>0</v>
      </c>
      <c r="X978" s="8">
        <f>'3_Defaults'!$D$43</f>
        <v>0</v>
      </c>
      <c r="Y978" s="7" t="str">
        <f>IF((OR('3_Defaults'!$F$25="Long Term Care Home",'3_Defaults'!$F$25="Retirement Home", '3_Defaults'!$F$25="Assisted Living Site")), '3_Defaults'!$E$25, "")</f>
        <v/>
      </c>
      <c r="Z978" s="7" t="str">
        <f>IFERROR(('3_Defaults'!$E$15),"")</f>
        <v/>
      </c>
    </row>
    <row r="979" spans="1:26" s="42" customFormat="1">
      <c r="A979" s="154"/>
      <c r="B979" s="155"/>
      <c r="C979" s="155"/>
      <c r="D979" s="156"/>
      <c r="E979" s="155"/>
      <c r="F979" s="8"/>
      <c r="G979" s="8"/>
      <c r="H979" s="8"/>
      <c r="I979" s="8"/>
      <c r="J979" s="8"/>
      <c r="K979" s="7">
        <f>'3_Defaults'!$D$45</f>
        <v>0</v>
      </c>
      <c r="L979" s="8"/>
      <c r="M979" s="8"/>
      <c r="N979" s="7"/>
      <c r="O979" s="7"/>
      <c r="P979" s="9"/>
      <c r="Q979" s="7"/>
      <c r="R979" s="9">
        <f>'3_Defaults'!$D$44</f>
        <v>0</v>
      </c>
      <c r="S979" s="9"/>
      <c r="T979" s="10"/>
      <c r="U979" s="7">
        <f>'3_Defaults'!$D$40</f>
        <v>0</v>
      </c>
      <c r="V979" s="7">
        <f>'3_Defaults'!$D$41</f>
        <v>0</v>
      </c>
      <c r="W979" s="8">
        <f>'3_Defaults'!$D$42</f>
        <v>0</v>
      </c>
      <c r="X979" s="8">
        <f>'3_Defaults'!$D$43</f>
        <v>0</v>
      </c>
      <c r="Y979" s="7" t="str">
        <f>IF((OR('3_Defaults'!$F$25="Long Term Care Home",'3_Defaults'!$F$25="Retirement Home", '3_Defaults'!$F$25="Assisted Living Site")), '3_Defaults'!$E$25, "")</f>
        <v/>
      </c>
      <c r="Z979" s="7" t="str">
        <f>IFERROR(('3_Defaults'!$E$15),"")</f>
        <v/>
      </c>
    </row>
    <row r="980" spans="1:26" s="42" customFormat="1">
      <c r="A980" s="154"/>
      <c r="B980" s="155"/>
      <c r="C980" s="155"/>
      <c r="D980" s="156"/>
      <c r="E980" s="155"/>
      <c r="F980" s="8"/>
      <c r="G980" s="8"/>
      <c r="H980" s="8"/>
      <c r="I980" s="8"/>
      <c r="J980" s="8"/>
      <c r="K980" s="7">
        <f>'3_Defaults'!$D$45</f>
        <v>0</v>
      </c>
      <c r="L980" s="8"/>
      <c r="M980" s="8"/>
      <c r="N980" s="7"/>
      <c r="O980" s="7"/>
      <c r="P980" s="9"/>
      <c r="Q980" s="7"/>
      <c r="R980" s="9">
        <f>'3_Defaults'!$D$44</f>
        <v>0</v>
      </c>
      <c r="S980" s="9"/>
      <c r="T980" s="10"/>
      <c r="U980" s="7">
        <f>'3_Defaults'!$D$40</f>
        <v>0</v>
      </c>
      <c r="V980" s="7">
        <f>'3_Defaults'!$D$41</f>
        <v>0</v>
      </c>
      <c r="W980" s="8">
        <f>'3_Defaults'!$D$42</f>
        <v>0</v>
      </c>
      <c r="X980" s="8">
        <f>'3_Defaults'!$D$43</f>
        <v>0</v>
      </c>
      <c r="Y980" s="7" t="str">
        <f>IF((OR('3_Defaults'!$F$25="Long Term Care Home",'3_Defaults'!$F$25="Retirement Home", '3_Defaults'!$F$25="Assisted Living Site")), '3_Defaults'!$E$25, "")</f>
        <v/>
      </c>
      <c r="Z980" s="7" t="str">
        <f>IFERROR(('3_Defaults'!$E$15),"")</f>
        <v/>
      </c>
    </row>
    <row r="981" spans="1:26" s="42" customFormat="1">
      <c r="A981" s="154"/>
      <c r="B981" s="155"/>
      <c r="C981" s="155"/>
      <c r="D981" s="156"/>
      <c r="E981" s="155"/>
      <c r="F981" s="8"/>
      <c r="G981" s="8"/>
      <c r="H981" s="8"/>
      <c r="I981" s="8"/>
      <c r="J981" s="8"/>
      <c r="K981" s="7">
        <f>'3_Defaults'!$D$45</f>
        <v>0</v>
      </c>
      <c r="L981" s="8"/>
      <c r="M981" s="8"/>
      <c r="N981" s="7"/>
      <c r="O981" s="7"/>
      <c r="P981" s="9"/>
      <c r="Q981" s="7"/>
      <c r="R981" s="9">
        <f>'3_Defaults'!$D$44</f>
        <v>0</v>
      </c>
      <c r="S981" s="9"/>
      <c r="T981" s="10"/>
      <c r="U981" s="7">
        <f>'3_Defaults'!$D$40</f>
        <v>0</v>
      </c>
      <c r="V981" s="7">
        <f>'3_Defaults'!$D$41</f>
        <v>0</v>
      </c>
      <c r="W981" s="8">
        <f>'3_Defaults'!$D$42</f>
        <v>0</v>
      </c>
      <c r="X981" s="8">
        <f>'3_Defaults'!$D$43</f>
        <v>0</v>
      </c>
      <c r="Y981" s="7" t="str">
        <f>IF((OR('3_Defaults'!$F$25="Long Term Care Home",'3_Defaults'!$F$25="Retirement Home", '3_Defaults'!$F$25="Assisted Living Site")), '3_Defaults'!$E$25, "")</f>
        <v/>
      </c>
      <c r="Z981" s="7" t="str">
        <f>IFERROR(('3_Defaults'!$E$15),"")</f>
        <v/>
      </c>
    </row>
    <row r="982" spans="1:26" s="42" customFormat="1">
      <c r="A982" s="154"/>
      <c r="B982" s="155"/>
      <c r="C982" s="155"/>
      <c r="D982" s="156"/>
      <c r="E982" s="155"/>
      <c r="F982" s="8"/>
      <c r="G982" s="8"/>
      <c r="H982" s="8"/>
      <c r="I982" s="8"/>
      <c r="J982" s="8"/>
      <c r="K982" s="7">
        <f>'3_Defaults'!$D$45</f>
        <v>0</v>
      </c>
      <c r="L982" s="8"/>
      <c r="M982" s="8"/>
      <c r="N982" s="7"/>
      <c r="O982" s="7"/>
      <c r="P982" s="9"/>
      <c r="Q982" s="7"/>
      <c r="R982" s="9">
        <f>'3_Defaults'!$D$44</f>
        <v>0</v>
      </c>
      <c r="S982" s="9"/>
      <c r="T982" s="10"/>
      <c r="U982" s="7">
        <f>'3_Defaults'!$D$40</f>
        <v>0</v>
      </c>
      <c r="V982" s="7">
        <f>'3_Defaults'!$D$41</f>
        <v>0</v>
      </c>
      <c r="W982" s="8">
        <f>'3_Defaults'!$D$42</f>
        <v>0</v>
      </c>
      <c r="X982" s="8">
        <f>'3_Defaults'!$D$43</f>
        <v>0</v>
      </c>
      <c r="Y982" s="7" t="str">
        <f>IF((OR('3_Defaults'!$F$25="Long Term Care Home",'3_Defaults'!$F$25="Retirement Home", '3_Defaults'!$F$25="Assisted Living Site")), '3_Defaults'!$E$25, "")</f>
        <v/>
      </c>
      <c r="Z982" s="7" t="str">
        <f>IFERROR(('3_Defaults'!$E$15),"")</f>
        <v/>
      </c>
    </row>
    <row r="983" spans="1:26" s="42" customFormat="1">
      <c r="A983" s="154"/>
      <c r="B983" s="155"/>
      <c r="C983" s="155"/>
      <c r="D983" s="156"/>
      <c r="E983" s="155"/>
      <c r="F983" s="8"/>
      <c r="G983" s="8"/>
      <c r="H983" s="8"/>
      <c r="I983" s="8"/>
      <c r="J983" s="8"/>
      <c r="K983" s="7">
        <f>'3_Defaults'!$D$45</f>
        <v>0</v>
      </c>
      <c r="L983" s="8"/>
      <c r="M983" s="8"/>
      <c r="N983" s="7"/>
      <c r="O983" s="7"/>
      <c r="P983" s="9"/>
      <c r="Q983" s="7"/>
      <c r="R983" s="9">
        <f>'3_Defaults'!$D$44</f>
        <v>0</v>
      </c>
      <c r="S983" s="9"/>
      <c r="T983" s="10"/>
      <c r="U983" s="7">
        <f>'3_Defaults'!$D$40</f>
        <v>0</v>
      </c>
      <c r="V983" s="7">
        <f>'3_Defaults'!$D$41</f>
        <v>0</v>
      </c>
      <c r="W983" s="8">
        <f>'3_Defaults'!$D$42</f>
        <v>0</v>
      </c>
      <c r="X983" s="8">
        <f>'3_Defaults'!$D$43</f>
        <v>0</v>
      </c>
      <c r="Y983" s="7" t="str">
        <f>IF((OR('3_Defaults'!$F$25="Long Term Care Home",'3_Defaults'!$F$25="Retirement Home", '3_Defaults'!$F$25="Assisted Living Site")), '3_Defaults'!$E$25, "")</f>
        <v/>
      </c>
      <c r="Z983" s="7" t="str">
        <f>IFERROR(('3_Defaults'!$E$15),"")</f>
        <v/>
      </c>
    </row>
    <row r="984" spans="1:26" s="42" customFormat="1">
      <c r="A984" s="154"/>
      <c r="B984" s="155"/>
      <c r="C984" s="155"/>
      <c r="D984" s="156"/>
      <c r="E984" s="155"/>
      <c r="F984" s="8"/>
      <c r="G984" s="8"/>
      <c r="H984" s="8"/>
      <c r="I984" s="8"/>
      <c r="J984" s="8"/>
      <c r="K984" s="7">
        <f>'3_Defaults'!$D$45</f>
        <v>0</v>
      </c>
      <c r="L984" s="8"/>
      <c r="M984" s="8"/>
      <c r="N984" s="7"/>
      <c r="O984" s="7"/>
      <c r="P984" s="9"/>
      <c r="Q984" s="7"/>
      <c r="R984" s="9">
        <f>'3_Defaults'!$D$44</f>
        <v>0</v>
      </c>
      <c r="S984" s="9"/>
      <c r="T984" s="10"/>
      <c r="U984" s="7">
        <f>'3_Defaults'!$D$40</f>
        <v>0</v>
      </c>
      <c r="V984" s="7">
        <f>'3_Defaults'!$D$41</f>
        <v>0</v>
      </c>
      <c r="W984" s="8">
        <f>'3_Defaults'!$D$42</f>
        <v>0</v>
      </c>
      <c r="X984" s="8">
        <f>'3_Defaults'!$D$43</f>
        <v>0</v>
      </c>
      <c r="Y984" s="7" t="str">
        <f>IF((OR('3_Defaults'!$F$25="Long Term Care Home",'3_Defaults'!$F$25="Retirement Home", '3_Defaults'!$F$25="Assisted Living Site")), '3_Defaults'!$E$25, "")</f>
        <v/>
      </c>
      <c r="Z984" s="7" t="str">
        <f>IFERROR(('3_Defaults'!$E$15),"")</f>
        <v/>
      </c>
    </row>
    <row r="985" spans="1:26" s="42" customFormat="1">
      <c r="A985" s="154"/>
      <c r="B985" s="155"/>
      <c r="C985" s="155"/>
      <c r="D985" s="156"/>
      <c r="E985" s="155"/>
      <c r="F985" s="8"/>
      <c r="G985" s="8"/>
      <c r="H985" s="8"/>
      <c r="I985" s="8"/>
      <c r="J985" s="8"/>
      <c r="K985" s="7">
        <f>'3_Defaults'!$D$45</f>
        <v>0</v>
      </c>
      <c r="L985" s="8"/>
      <c r="M985" s="8"/>
      <c r="N985" s="7"/>
      <c r="O985" s="7"/>
      <c r="P985" s="9"/>
      <c r="Q985" s="7"/>
      <c r="R985" s="9">
        <f>'3_Defaults'!$D$44</f>
        <v>0</v>
      </c>
      <c r="S985" s="9"/>
      <c r="T985" s="10"/>
      <c r="U985" s="7">
        <f>'3_Defaults'!$D$40</f>
        <v>0</v>
      </c>
      <c r="V985" s="7">
        <f>'3_Defaults'!$D$41</f>
        <v>0</v>
      </c>
      <c r="W985" s="8">
        <f>'3_Defaults'!$D$42</f>
        <v>0</v>
      </c>
      <c r="X985" s="8">
        <f>'3_Defaults'!$D$43</f>
        <v>0</v>
      </c>
      <c r="Y985" s="7" t="str">
        <f>IF((OR('3_Defaults'!$F$25="Long Term Care Home",'3_Defaults'!$F$25="Retirement Home", '3_Defaults'!$F$25="Assisted Living Site")), '3_Defaults'!$E$25, "")</f>
        <v/>
      </c>
      <c r="Z985" s="7" t="str">
        <f>IFERROR(('3_Defaults'!$E$15),"")</f>
        <v/>
      </c>
    </row>
    <row r="986" spans="1:26" s="42" customFormat="1">
      <c r="A986" s="154"/>
      <c r="B986" s="155"/>
      <c r="C986" s="155"/>
      <c r="D986" s="156"/>
      <c r="E986" s="155"/>
      <c r="F986" s="8"/>
      <c r="G986" s="8"/>
      <c r="H986" s="8"/>
      <c r="I986" s="8"/>
      <c r="J986" s="8"/>
      <c r="K986" s="7">
        <f>'3_Defaults'!$D$45</f>
        <v>0</v>
      </c>
      <c r="L986" s="8"/>
      <c r="M986" s="8"/>
      <c r="N986" s="7"/>
      <c r="O986" s="7"/>
      <c r="P986" s="9"/>
      <c r="Q986" s="7"/>
      <c r="R986" s="9">
        <f>'3_Defaults'!$D$44</f>
        <v>0</v>
      </c>
      <c r="S986" s="9"/>
      <c r="T986" s="10"/>
      <c r="U986" s="7">
        <f>'3_Defaults'!$D$40</f>
        <v>0</v>
      </c>
      <c r="V986" s="7">
        <f>'3_Defaults'!$D$41</f>
        <v>0</v>
      </c>
      <c r="W986" s="8">
        <f>'3_Defaults'!$D$42</f>
        <v>0</v>
      </c>
      <c r="X986" s="8">
        <f>'3_Defaults'!$D$43</f>
        <v>0</v>
      </c>
      <c r="Y986" s="7" t="str">
        <f>IF((OR('3_Defaults'!$F$25="Long Term Care Home",'3_Defaults'!$F$25="Retirement Home", '3_Defaults'!$F$25="Assisted Living Site")), '3_Defaults'!$E$25, "")</f>
        <v/>
      </c>
      <c r="Z986" s="7" t="str">
        <f>IFERROR(('3_Defaults'!$E$15),"")</f>
        <v/>
      </c>
    </row>
    <row r="987" spans="1:26" s="42" customFormat="1">
      <c r="A987" s="154"/>
      <c r="B987" s="155"/>
      <c r="C987" s="155"/>
      <c r="D987" s="156"/>
      <c r="E987" s="155"/>
      <c r="F987" s="8"/>
      <c r="G987" s="8"/>
      <c r="H987" s="8"/>
      <c r="I987" s="8"/>
      <c r="J987" s="8"/>
      <c r="K987" s="7">
        <f>'3_Defaults'!$D$45</f>
        <v>0</v>
      </c>
      <c r="L987" s="8"/>
      <c r="M987" s="8"/>
      <c r="N987" s="7"/>
      <c r="O987" s="7"/>
      <c r="P987" s="9"/>
      <c r="Q987" s="7"/>
      <c r="R987" s="9">
        <f>'3_Defaults'!$D$44</f>
        <v>0</v>
      </c>
      <c r="S987" s="9"/>
      <c r="T987" s="10"/>
      <c r="U987" s="7">
        <f>'3_Defaults'!$D$40</f>
        <v>0</v>
      </c>
      <c r="V987" s="7">
        <f>'3_Defaults'!$D$41</f>
        <v>0</v>
      </c>
      <c r="W987" s="8">
        <f>'3_Defaults'!$D$42</f>
        <v>0</v>
      </c>
      <c r="X987" s="8">
        <f>'3_Defaults'!$D$43</f>
        <v>0</v>
      </c>
      <c r="Y987" s="7" t="str">
        <f>IF((OR('3_Defaults'!$F$25="Long Term Care Home",'3_Defaults'!$F$25="Retirement Home", '3_Defaults'!$F$25="Assisted Living Site")), '3_Defaults'!$E$25, "")</f>
        <v/>
      </c>
      <c r="Z987" s="7" t="str">
        <f>IFERROR(('3_Defaults'!$E$15),"")</f>
        <v/>
      </c>
    </row>
    <row r="988" spans="1:26" s="42" customFormat="1">
      <c r="A988" s="154"/>
      <c r="B988" s="155"/>
      <c r="C988" s="155"/>
      <c r="D988" s="156"/>
      <c r="E988" s="155"/>
      <c r="F988" s="8"/>
      <c r="G988" s="8"/>
      <c r="H988" s="8"/>
      <c r="I988" s="8"/>
      <c r="J988" s="8"/>
      <c r="K988" s="7">
        <f>'3_Defaults'!$D$45</f>
        <v>0</v>
      </c>
      <c r="L988" s="8"/>
      <c r="M988" s="8"/>
      <c r="N988" s="7"/>
      <c r="O988" s="7"/>
      <c r="P988" s="9"/>
      <c r="Q988" s="7"/>
      <c r="R988" s="9">
        <f>'3_Defaults'!$D$44</f>
        <v>0</v>
      </c>
      <c r="S988" s="9"/>
      <c r="T988" s="10"/>
      <c r="U988" s="7">
        <f>'3_Defaults'!$D$40</f>
        <v>0</v>
      </c>
      <c r="V988" s="7">
        <f>'3_Defaults'!$D$41</f>
        <v>0</v>
      </c>
      <c r="W988" s="8">
        <f>'3_Defaults'!$D$42</f>
        <v>0</v>
      </c>
      <c r="X988" s="8">
        <f>'3_Defaults'!$D$43</f>
        <v>0</v>
      </c>
      <c r="Y988" s="7" t="str">
        <f>IF((OR('3_Defaults'!$F$25="Long Term Care Home",'3_Defaults'!$F$25="Retirement Home", '3_Defaults'!$F$25="Assisted Living Site")), '3_Defaults'!$E$25, "")</f>
        <v/>
      </c>
      <c r="Z988" s="7" t="str">
        <f>IFERROR(('3_Defaults'!$E$15),"")</f>
        <v/>
      </c>
    </row>
    <row r="989" spans="1:26" s="42" customFormat="1">
      <c r="A989" s="154"/>
      <c r="B989" s="155"/>
      <c r="C989" s="155"/>
      <c r="D989" s="156"/>
      <c r="E989" s="155"/>
      <c r="F989" s="8"/>
      <c r="G989" s="8"/>
      <c r="H989" s="8"/>
      <c r="I989" s="8"/>
      <c r="J989" s="8"/>
      <c r="K989" s="7">
        <f>'3_Defaults'!$D$45</f>
        <v>0</v>
      </c>
      <c r="L989" s="8"/>
      <c r="M989" s="8"/>
      <c r="N989" s="7"/>
      <c r="O989" s="7"/>
      <c r="P989" s="9"/>
      <c r="Q989" s="7"/>
      <c r="R989" s="9">
        <f>'3_Defaults'!$D$44</f>
        <v>0</v>
      </c>
      <c r="S989" s="9"/>
      <c r="T989" s="10"/>
      <c r="U989" s="7">
        <f>'3_Defaults'!$D$40</f>
        <v>0</v>
      </c>
      <c r="V989" s="7">
        <f>'3_Defaults'!$D$41</f>
        <v>0</v>
      </c>
      <c r="W989" s="8">
        <f>'3_Defaults'!$D$42</f>
        <v>0</v>
      </c>
      <c r="X989" s="8">
        <f>'3_Defaults'!$D$43</f>
        <v>0</v>
      </c>
      <c r="Y989" s="7" t="str">
        <f>IF((OR('3_Defaults'!$F$25="Long Term Care Home",'3_Defaults'!$F$25="Retirement Home", '3_Defaults'!$F$25="Assisted Living Site")), '3_Defaults'!$E$25, "")</f>
        <v/>
      </c>
      <c r="Z989" s="7" t="str">
        <f>IFERROR(('3_Defaults'!$E$15),"")</f>
        <v/>
      </c>
    </row>
    <row r="990" spans="1:26" s="42" customFormat="1">
      <c r="A990" s="154"/>
      <c r="B990" s="155"/>
      <c r="C990" s="155"/>
      <c r="D990" s="156"/>
      <c r="E990" s="155"/>
      <c r="F990" s="8"/>
      <c r="G990" s="8"/>
      <c r="H990" s="8"/>
      <c r="I990" s="8"/>
      <c r="J990" s="8"/>
      <c r="K990" s="7">
        <f>'3_Defaults'!$D$45</f>
        <v>0</v>
      </c>
      <c r="L990" s="8"/>
      <c r="M990" s="8"/>
      <c r="N990" s="7"/>
      <c r="O990" s="7"/>
      <c r="P990" s="9"/>
      <c r="Q990" s="7"/>
      <c r="R990" s="9">
        <f>'3_Defaults'!$D$44</f>
        <v>0</v>
      </c>
      <c r="S990" s="9"/>
      <c r="T990" s="10"/>
      <c r="U990" s="7">
        <f>'3_Defaults'!$D$40</f>
        <v>0</v>
      </c>
      <c r="V990" s="7">
        <f>'3_Defaults'!$D$41</f>
        <v>0</v>
      </c>
      <c r="W990" s="8">
        <f>'3_Defaults'!$D$42</f>
        <v>0</v>
      </c>
      <c r="X990" s="8">
        <f>'3_Defaults'!$D$43</f>
        <v>0</v>
      </c>
      <c r="Y990" s="7" t="str">
        <f>IF((OR('3_Defaults'!$F$25="Long Term Care Home",'3_Defaults'!$F$25="Retirement Home", '3_Defaults'!$F$25="Assisted Living Site")), '3_Defaults'!$E$25, "")</f>
        <v/>
      </c>
      <c r="Z990" s="7" t="str">
        <f>IFERROR(('3_Defaults'!$E$15),"")</f>
        <v/>
      </c>
    </row>
    <row r="991" spans="1:26" s="42" customFormat="1">
      <c r="A991" s="154"/>
      <c r="B991" s="155"/>
      <c r="C991" s="155"/>
      <c r="D991" s="156"/>
      <c r="E991" s="155"/>
      <c r="F991" s="8"/>
      <c r="G991" s="8"/>
      <c r="H991" s="8"/>
      <c r="I991" s="8"/>
      <c r="J991" s="8"/>
      <c r="K991" s="7">
        <f>'3_Defaults'!$D$45</f>
        <v>0</v>
      </c>
      <c r="L991" s="8"/>
      <c r="M991" s="8"/>
      <c r="N991" s="7"/>
      <c r="O991" s="7"/>
      <c r="P991" s="9"/>
      <c r="Q991" s="7"/>
      <c r="R991" s="9">
        <f>'3_Defaults'!$D$44</f>
        <v>0</v>
      </c>
      <c r="S991" s="9"/>
      <c r="T991" s="10"/>
      <c r="U991" s="7">
        <f>'3_Defaults'!$D$40</f>
        <v>0</v>
      </c>
      <c r="V991" s="7">
        <f>'3_Defaults'!$D$41</f>
        <v>0</v>
      </c>
      <c r="W991" s="8">
        <f>'3_Defaults'!$D$42</f>
        <v>0</v>
      </c>
      <c r="X991" s="8">
        <f>'3_Defaults'!$D$43</f>
        <v>0</v>
      </c>
      <c r="Y991" s="7" t="str">
        <f>IF((OR('3_Defaults'!$F$25="Long Term Care Home",'3_Defaults'!$F$25="Retirement Home", '3_Defaults'!$F$25="Assisted Living Site")), '3_Defaults'!$E$25, "")</f>
        <v/>
      </c>
      <c r="Z991" s="7" t="str">
        <f>IFERROR(('3_Defaults'!$E$15),"")</f>
        <v/>
      </c>
    </row>
    <row r="992" spans="1:26" s="42" customFormat="1">
      <c r="A992" s="154"/>
      <c r="B992" s="155"/>
      <c r="C992" s="155"/>
      <c r="D992" s="156"/>
      <c r="E992" s="155"/>
      <c r="F992" s="8"/>
      <c r="G992" s="8"/>
      <c r="H992" s="8"/>
      <c r="I992" s="8"/>
      <c r="J992" s="8"/>
      <c r="K992" s="7">
        <f>'3_Defaults'!$D$45</f>
        <v>0</v>
      </c>
      <c r="L992" s="8"/>
      <c r="M992" s="8"/>
      <c r="N992" s="7"/>
      <c r="O992" s="7"/>
      <c r="P992" s="9"/>
      <c r="Q992" s="7"/>
      <c r="R992" s="9">
        <f>'3_Defaults'!$D$44</f>
        <v>0</v>
      </c>
      <c r="S992" s="9"/>
      <c r="T992" s="10"/>
      <c r="U992" s="7">
        <f>'3_Defaults'!$D$40</f>
        <v>0</v>
      </c>
      <c r="V992" s="7">
        <f>'3_Defaults'!$D$41</f>
        <v>0</v>
      </c>
      <c r="W992" s="8">
        <f>'3_Defaults'!$D$42</f>
        <v>0</v>
      </c>
      <c r="X992" s="8">
        <f>'3_Defaults'!$D$43</f>
        <v>0</v>
      </c>
      <c r="Y992" s="7" t="str">
        <f>IF((OR('3_Defaults'!$F$25="Long Term Care Home",'3_Defaults'!$F$25="Retirement Home", '3_Defaults'!$F$25="Assisted Living Site")), '3_Defaults'!$E$25, "")</f>
        <v/>
      </c>
      <c r="Z992" s="7" t="str">
        <f>IFERROR(('3_Defaults'!$E$15),"")</f>
        <v/>
      </c>
    </row>
    <row r="993" spans="1:26" s="42" customFormat="1">
      <c r="A993" s="154"/>
      <c r="B993" s="155"/>
      <c r="C993" s="155"/>
      <c r="D993" s="156"/>
      <c r="E993" s="155"/>
      <c r="F993" s="8"/>
      <c r="G993" s="8"/>
      <c r="H993" s="8"/>
      <c r="I993" s="8"/>
      <c r="J993" s="8"/>
      <c r="K993" s="7">
        <f>'3_Defaults'!$D$45</f>
        <v>0</v>
      </c>
      <c r="L993" s="8"/>
      <c r="M993" s="8"/>
      <c r="N993" s="7"/>
      <c r="O993" s="7"/>
      <c r="P993" s="9"/>
      <c r="Q993" s="7"/>
      <c r="R993" s="9">
        <f>'3_Defaults'!$D$44</f>
        <v>0</v>
      </c>
      <c r="S993" s="9"/>
      <c r="T993" s="10"/>
      <c r="U993" s="7">
        <f>'3_Defaults'!$D$40</f>
        <v>0</v>
      </c>
      <c r="V993" s="7">
        <f>'3_Defaults'!$D$41</f>
        <v>0</v>
      </c>
      <c r="W993" s="8">
        <f>'3_Defaults'!$D$42</f>
        <v>0</v>
      </c>
      <c r="X993" s="8">
        <f>'3_Defaults'!$D$43</f>
        <v>0</v>
      </c>
      <c r="Y993" s="7" t="str">
        <f>IF((OR('3_Defaults'!$F$25="Long Term Care Home",'3_Defaults'!$F$25="Retirement Home", '3_Defaults'!$F$25="Assisted Living Site")), '3_Defaults'!$E$25, "")</f>
        <v/>
      </c>
      <c r="Z993" s="7" t="str">
        <f>IFERROR(('3_Defaults'!$E$15),"")</f>
        <v/>
      </c>
    </row>
    <row r="994" spans="1:26" s="42" customFormat="1">
      <c r="A994" s="154"/>
      <c r="B994" s="155"/>
      <c r="C994" s="155"/>
      <c r="D994" s="156"/>
      <c r="E994" s="155"/>
      <c r="F994" s="8"/>
      <c r="G994" s="8"/>
      <c r="H994" s="8"/>
      <c r="I994" s="8"/>
      <c r="J994" s="8"/>
      <c r="K994" s="7">
        <f>'3_Defaults'!$D$45</f>
        <v>0</v>
      </c>
      <c r="L994" s="8"/>
      <c r="M994" s="8"/>
      <c r="N994" s="7"/>
      <c r="O994" s="7"/>
      <c r="P994" s="9"/>
      <c r="Q994" s="7"/>
      <c r="R994" s="9">
        <f>'3_Defaults'!$D$44</f>
        <v>0</v>
      </c>
      <c r="S994" s="9"/>
      <c r="T994" s="10"/>
      <c r="U994" s="7">
        <f>'3_Defaults'!$D$40</f>
        <v>0</v>
      </c>
      <c r="V994" s="7">
        <f>'3_Defaults'!$D$41</f>
        <v>0</v>
      </c>
      <c r="W994" s="8">
        <f>'3_Defaults'!$D$42</f>
        <v>0</v>
      </c>
      <c r="X994" s="8">
        <f>'3_Defaults'!$D$43</f>
        <v>0</v>
      </c>
      <c r="Y994" s="7" t="str">
        <f>IF((OR('3_Defaults'!$F$25="Long Term Care Home",'3_Defaults'!$F$25="Retirement Home", '3_Defaults'!$F$25="Assisted Living Site")), '3_Defaults'!$E$25, "")</f>
        <v/>
      </c>
      <c r="Z994" s="7" t="str">
        <f>IFERROR(('3_Defaults'!$E$15),"")</f>
        <v/>
      </c>
    </row>
    <row r="995" spans="1:26" s="42" customFormat="1">
      <c r="A995" s="154"/>
      <c r="B995" s="155"/>
      <c r="C995" s="155"/>
      <c r="D995" s="156"/>
      <c r="E995" s="155"/>
      <c r="F995" s="8"/>
      <c r="G995" s="8"/>
      <c r="H995" s="8"/>
      <c r="I995" s="8"/>
      <c r="J995" s="8"/>
      <c r="K995" s="7">
        <f>'3_Defaults'!$D$45</f>
        <v>0</v>
      </c>
      <c r="L995" s="8"/>
      <c r="M995" s="8"/>
      <c r="N995" s="7"/>
      <c r="O995" s="7"/>
      <c r="P995" s="9"/>
      <c r="Q995" s="7"/>
      <c r="R995" s="9">
        <f>'3_Defaults'!$D$44</f>
        <v>0</v>
      </c>
      <c r="S995" s="9"/>
      <c r="T995" s="10"/>
      <c r="U995" s="7">
        <f>'3_Defaults'!$D$40</f>
        <v>0</v>
      </c>
      <c r="V995" s="7">
        <f>'3_Defaults'!$D$41</f>
        <v>0</v>
      </c>
      <c r="W995" s="8">
        <f>'3_Defaults'!$D$42</f>
        <v>0</v>
      </c>
      <c r="X995" s="8">
        <f>'3_Defaults'!$D$43</f>
        <v>0</v>
      </c>
      <c r="Y995" s="7" t="str">
        <f>IF((OR('3_Defaults'!$F$25="Long Term Care Home",'3_Defaults'!$F$25="Retirement Home", '3_Defaults'!$F$25="Assisted Living Site")), '3_Defaults'!$E$25, "")</f>
        <v/>
      </c>
      <c r="Z995" s="7" t="str">
        <f>IFERROR(('3_Defaults'!$E$15),"")</f>
        <v/>
      </c>
    </row>
    <row r="996" spans="1:26" s="42" customFormat="1">
      <c r="A996" s="154"/>
      <c r="B996" s="155"/>
      <c r="C996" s="155"/>
      <c r="D996" s="156"/>
      <c r="E996" s="155"/>
      <c r="F996" s="8"/>
      <c r="G996" s="8"/>
      <c r="H996" s="8"/>
      <c r="I996" s="8"/>
      <c r="J996" s="8"/>
      <c r="K996" s="7">
        <f>'3_Defaults'!$D$45</f>
        <v>0</v>
      </c>
      <c r="L996" s="8"/>
      <c r="M996" s="8"/>
      <c r="N996" s="7"/>
      <c r="O996" s="7"/>
      <c r="P996" s="9"/>
      <c r="Q996" s="7"/>
      <c r="R996" s="9">
        <f>'3_Defaults'!$D$44</f>
        <v>0</v>
      </c>
      <c r="S996" s="9"/>
      <c r="T996" s="10"/>
      <c r="U996" s="7">
        <f>'3_Defaults'!$D$40</f>
        <v>0</v>
      </c>
      <c r="V996" s="7">
        <f>'3_Defaults'!$D$41</f>
        <v>0</v>
      </c>
      <c r="W996" s="8">
        <f>'3_Defaults'!$D$42</f>
        <v>0</v>
      </c>
      <c r="X996" s="8">
        <f>'3_Defaults'!$D$43</f>
        <v>0</v>
      </c>
      <c r="Y996" s="7" t="str">
        <f>IF((OR('3_Defaults'!$F$25="Long Term Care Home",'3_Defaults'!$F$25="Retirement Home", '3_Defaults'!$F$25="Assisted Living Site")), '3_Defaults'!$E$25, "")</f>
        <v/>
      </c>
      <c r="Z996" s="7" t="str">
        <f>IFERROR(('3_Defaults'!$E$15),"")</f>
        <v/>
      </c>
    </row>
    <row r="997" spans="1:26" s="42" customFormat="1">
      <c r="A997" s="154"/>
      <c r="B997" s="155"/>
      <c r="C997" s="155"/>
      <c r="D997" s="156"/>
      <c r="E997" s="155"/>
      <c r="F997" s="8"/>
      <c r="G997" s="8"/>
      <c r="H997" s="8"/>
      <c r="I997" s="8"/>
      <c r="J997" s="8"/>
      <c r="K997" s="7">
        <f>'3_Defaults'!$D$45</f>
        <v>0</v>
      </c>
      <c r="L997" s="8"/>
      <c r="M997" s="8"/>
      <c r="N997" s="7"/>
      <c r="O997" s="7"/>
      <c r="P997" s="9"/>
      <c r="Q997" s="7"/>
      <c r="R997" s="9">
        <f>'3_Defaults'!$D$44</f>
        <v>0</v>
      </c>
      <c r="S997" s="9"/>
      <c r="T997" s="10"/>
      <c r="U997" s="7">
        <f>'3_Defaults'!$D$40</f>
        <v>0</v>
      </c>
      <c r="V997" s="7">
        <f>'3_Defaults'!$D$41</f>
        <v>0</v>
      </c>
      <c r="W997" s="8">
        <f>'3_Defaults'!$D$42</f>
        <v>0</v>
      </c>
      <c r="X997" s="8">
        <f>'3_Defaults'!$D$43</f>
        <v>0</v>
      </c>
      <c r="Y997" s="7" t="str">
        <f>IF((OR('3_Defaults'!$F$25="Long Term Care Home",'3_Defaults'!$F$25="Retirement Home", '3_Defaults'!$F$25="Assisted Living Site")), '3_Defaults'!$E$25, "")</f>
        <v/>
      </c>
      <c r="Z997" s="7" t="str">
        <f>IFERROR(('3_Defaults'!$E$15),"")</f>
        <v/>
      </c>
    </row>
    <row r="998" spans="1:26" s="42" customFormat="1">
      <c r="A998" s="154"/>
      <c r="B998" s="155"/>
      <c r="C998" s="155"/>
      <c r="D998" s="156"/>
      <c r="E998" s="155"/>
      <c r="F998" s="8"/>
      <c r="G998" s="8"/>
      <c r="H998" s="8"/>
      <c r="I998" s="8"/>
      <c r="J998" s="8"/>
      <c r="K998" s="7">
        <f>'3_Defaults'!$D$45</f>
        <v>0</v>
      </c>
      <c r="L998" s="8"/>
      <c r="M998" s="8"/>
      <c r="N998" s="7"/>
      <c r="O998" s="7"/>
      <c r="P998" s="9"/>
      <c r="Q998" s="7"/>
      <c r="R998" s="9">
        <f>'3_Defaults'!$D$44</f>
        <v>0</v>
      </c>
      <c r="S998" s="9"/>
      <c r="T998" s="10"/>
      <c r="U998" s="7">
        <f>'3_Defaults'!$D$40</f>
        <v>0</v>
      </c>
      <c r="V998" s="7">
        <f>'3_Defaults'!$D$41</f>
        <v>0</v>
      </c>
      <c r="W998" s="8">
        <f>'3_Defaults'!$D$42</f>
        <v>0</v>
      </c>
      <c r="X998" s="8">
        <f>'3_Defaults'!$D$43</f>
        <v>0</v>
      </c>
      <c r="Y998" s="7" t="str">
        <f>IF((OR('3_Defaults'!$F$25="Long Term Care Home",'3_Defaults'!$F$25="Retirement Home", '3_Defaults'!$F$25="Assisted Living Site")), '3_Defaults'!$E$25, "")</f>
        <v/>
      </c>
      <c r="Z998" s="7" t="str">
        <f>IFERROR(('3_Defaults'!$E$15),"")</f>
        <v/>
      </c>
    </row>
    <row r="999" spans="1:26" s="42" customFormat="1">
      <c r="A999" s="154"/>
      <c r="B999" s="155"/>
      <c r="C999" s="155"/>
      <c r="D999" s="156"/>
      <c r="E999" s="155"/>
      <c r="F999" s="8"/>
      <c r="G999" s="8"/>
      <c r="H999" s="8"/>
      <c r="I999" s="8"/>
      <c r="J999" s="8"/>
      <c r="K999" s="7">
        <f>'3_Defaults'!$D$45</f>
        <v>0</v>
      </c>
      <c r="L999" s="8"/>
      <c r="M999" s="8"/>
      <c r="N999" s="7"/>
      <c r="O999" s="7"/>
      <c r="P999" s="9"/>
      <c r="Q999" s="7"/>
      <c r="R999" s="9">
        <f>'3_Defaults'!$D$44</f>
        <v>0</v>
      </c>
      <c r="S999" s="9"/>
      <c r="T999" s="10"/>
      <c r="U999" s="7">
        <f>'3_Defaults'!$D$40</f>
        <v>0</v>
      </c>
      <c r="V999" s="7">
        <f>'3_Defaults'!$D$41</f>
        <v>0</v>
      </c>
      <c r="W999" s="8">
        <f>'3_Defaults'!$D$42</f>
        <v>0</v>
      </c>
      <c r="X999" s="8">
        <f>'3_Defaults'!$D$43</f>
        <v>0</v>
      </c>
      <c r="Y999" s="7" t="str">
        <f>IF((OR('3_Defaults'!$F$25="Long Term Care Home",'3_Defaults'!$F$25="Retirement Home", '3_Defaults'!$F$25="Assisted Living Site")), '3_Defaults'!$E$25, "")</f>
        <v/>
      </c>
      <c r="Z999" s="7" t="str">
        <f>IFERROR(('3_Defaults'!$E$15),"")</f>
        <v/>
      </c>
    </row>
    <row r="1000" spans="1:26" s="42" customFormat="1">
      <c r="A1000" s="154"/>
      <c r="B1000" s="155"/>
      <c r="C1000" s="155"/>
      <c r="D1000" s="156"/>
      <c r="E1000" s="155"/>
      <c r="F1000" s="8"/>
      <c r="G1000" s="8"/>
      <c r="H1000" s="8"/>
      <c r="I1000" s="8"/>
      <c r="J1000" s="8"/>
      <c r="K1000" s="7">
        <f>'3_Defaults'!$D$45</f>
        <v>0</v>
      </c>
      <c r="L1000" s="8"/>
      <c r="M1000" s="8"/>
      <c r="N1000" s="7"/>
      <c r="O1000" s="7"/>
      <c r="P1000" s="9"/>
      <c r="Q1000" s="7"/>
      <c r="R1000" s="9">
        <f>'3_Defaults'!$D$44</f>
        <v>0</v>
      </c>
      <c r="S1000" s="9"/>
      <c r="T1000" s="10"/>
      <c r="U1000" s="7">
        <f>'3_Defaults'!$D$40</f>
        <v>0</v>
      </c>
      <c r="V1000" s="7">
        <f>'3_Defaults'!$D$41</f>
        <v>0</v>
      </c>
      <c r="W1000" s="8">
        <f>'3_Defaults'!$D$42</f>
        <v>0</v>
      </c>
      <c r="X1000" s="8">
        <f>'3_Defaults'!$D$43</f>
        <v>0</v>
      </c>
      <c r="Y1000" s="7" t="str">
        <f>IF((OR('3_Defaults'!$F$25="Long Term Care Home",'3_Defaults'!$F$25="Retirement Home", '3_Defaults'!$F$25="Assisted Living Site")), '3_Defaults'!$E$25, "")</f>
        <v/>
      </c>
      <c r="Z1000" s="7" t="str">
        <f>IFERROR(('3_Defaults'!$E$15),"")</f>
        <v/>
      </c>
    </row>
    <row r="1001" spans="1:26" s="42" customFormat="1">
      <c r="A1001" s="154"/>
      <c r="B1001" s="155"/>
      <c r="C1001" s="155"/>
      <c r="D1001" s="156"/>
      <c r="E1001" s="155"/>
      <c r="F1001" s="8"/>
      <c r="G1001" s="8"/>
      <c r="H1001" s="8"/>
      <c r="I1001" s="8"/>
      <c r="J1001" s="8"/>
      <c r="K1001" s="7">
        <f>'3_Defaults'!$D$45</f>
        <v>0</v>
      </c>
      <c r="L1001" s="8"/>
      <c r="M1001" s="8"/>
      <c r="N1001" s="7"/>
      <c r="O1001" s="7"/>
      <c r="P1001" s="9"/>
      <c r="Q1001" s="7"/>
      <c r="R1001" s="9">
        <f>'3_Defaults'!$D$44</f>
        <v>0</v>
      </c>
      <c r="S1001" s="9"/>
      <c r="T1001" s="10"/>
      <c r="U1001" s="7">
        <f>'3_Defaults'!$D$40</f>
        <v>0</v>
      </c>
      <c r="V1001" s="7">
        <f>'3_Defaults'!$D$41</f>
        <v>0</v>
      </c>
      <c r="W1001" s="8">
        <f>'3_Defaults'!$D$42</f>
        <v>0</v>
      </c>
      <c r="X1001" s="8">
        <f>'3_Defaults'!$D$43</f>
        <v>0</v>
      </c>
      <c r="Y1001" s="7" t="str">
        <f>IF((OR('3_Defaults'!$F$25="Long Term Care Home",'3_Defaults'!$F$25="Retirement Home", '3_Defaults'!$F$25="Assisted Living Site")), '3_Defaults'!$E$25, "")</f>
        <v/>
      </c>
      <c r="Z1001" s="7" t="str">
        <f>IFERROR(('3_Defaults'!$E$15),"")</f>
        <v/>
      </c>
    </row>
    <row r="1002" spans="1:26" s="50" customFormat="1">
      <c r="A1002" s="43"/>
      <c r="B1002" s="44"/>
      <c r="C1002" s="44"/>
      <c r="D1002" s="45"/>
      <c r="E1002" s="44"/>
      <c r="F1002" s="46"/>
      <c r="G1002" s="46"/>
      <c r="H1002" s="46"/>
      <c r="I1002" s="46"/>
      <c r="J1002" s="46"/>
      <c r="K1002" s="44"/>
      <c r="L1002" s="46"/>
      <c r="M1002" s="46"/>
      <c r="N1002" s="44"/>
      <c r="O1002" s="44"/>
      <c r="P1002" s="47"/>
      <c r="Q1002" s="44"/>
      <c r="R1002" s="47"/>
      <c r="S1002" s="47"/>
      <c r="T1002" s="48"/>
      <c r="U1002" s="44"/>
      <c r="V1002" s="44"/>
      <c r="W1002" s="46"/>
      <c r="X1002" s="49"/>
      <c r="Y1002" s="44"/>
      <c r="Z1002" s="44"/>
    </row>
    <row r="1003" spans="1:26" s="50" customFormat="1">
      <c r="A1003" s="43"/>
      <c r="B1003" s="44"/>
      <c r="C1003" s="44"/>
      <c r="D1003" s="45"/>
      <c r="E1003" s="44"/>
      <c r="F1003" s="46"/>
      <c r="G1003" s="46"/>
      <c r="H1003" s="46"/>
      <c r="I1003" s="46"/>
      <c r="J1003" s="46"/>
      <c r="K1003" s="44"/>
      <c r="L1003" s="46"/>
      <c r="M1003" s="46"/>
      <c r="N1003" s="44"/>
      <c r="O1003" s="44"/>
      <c r="P1003" s="47"/>
      <c r="Q1003" s="44"/>
      <c r="R1003" s="47"/>
      <c r="S1003" s="47"/>
      <c r="T1003" s="48"/>
      <c r="U1003" s="44"/>
      <c r="V1003" s="44"/>
      <c r="W1003" s="46"/>
      <c r="X1003" s="49"/>
      <c r="Y1003" s="44"/>
      <c r="Z1003" s="44"/>
    </row>
    <row r="1004" spans="1:26" s="50" customFormat="1">
      <c r="A1004" s="43"/>
      <c r="B1004" s="44"/>
      <c r="C1004" s="44"/>
      <c r="D1004" s="45"/>
      <c r="E1004" s="44"/>
      <c r="F1004" s="46"/>
      <c r="G1004" s="46"/>
      <c r="H1004" s="46"/>
      <c r="I1004" s="46"/>
      <c r="J1004" s="46"/>
      <c r="K1004" s="44"/>
      <c r="L1004" s="46"/>
      <c r="M1004" s="46"/>
      <c r="N1004" s="44"/>
      <c r="O1004" s="44"/>
      <c r="P1004" s="47"/>
      <c r="Q1004" s="44"/>
      <c r="R1004" s="47"/>
      <c r="S1004" s="47"/>
      <c r="T1004" s="51"/>
      <c r="U1004" s="44"/>
      <c r="V1004" s="44"/>
      <c r="W1004" s="46"/>
      <c r="X1004" s="52"/>
      <c r="Y1004" s="44"/>
      <c r="Z1004" s="44"/>
    </row>
    <row r="1005" spans="1:26" s="50" customFormat="1">
      <c r="A1005" s="43"/>
      <c r="B1005" s="44"/>
      <c r="C1005" s="44"/>
      <c r="D1005" s="45"/>
      <c r="E1005" s="44"/>
      <c r="F1005" s="46"/>
      <c r="G1005" s="46"/>
      <c r="H1005" s="46"/>
      <c r="I1005" s="46"/>
      <c r="J1005" s="46"/>
      <c r="K1005" s="44"/>
      <c r="L1005" s="46"/>
      <c r="M1005" s="46"/>
      <c r="N1005" s="44"/>
      <c r="O1005" s="44"/>
      <c r="P1005" s="47"/>
      <c r="Q1005" s="44"/>
      <c r="R1005" s="47"/>
      <c r="S1005" s="47"/>
      <c r="T1005" s="51"/>
      <c r="U1005" s="44"/>
      <c r="V1005" s="44"/>
      <c r="W1005" s="46"/>
      <c r="X1005" s="52"/>
      <c r="Y1005" s="44"/>
      <c r="Z1005" s="44"/>
    </row>
    <row r="1006" spans="1:26" s="50" customFormat="1">
      <c r="A1006" s="43"/>
      <c r="B1006" s="44"/>
      <c r="C1006" s="44"/>
      <c r="D1006" s="45"/>
      <c r="E1006" s="44"/>
      <c r="F1006" s="46"/>
      <c r="G1006" s="46"/>
      <c r="H1006" s="46"/>
      <c r="I1006" s="46"/>
      <c r="J1006" s="46"/>
      <c r="K1006" s="44"/>
      <c r="L1006" s="46"/>
      <c r="M1006" s="46"/>
      <c r="N1006" s="44"/>
      <c r="O1006" s="44"/>
      <c r="P1006" s="47"/>
      <c r="Q1006" s="44"/>
      <c r="R1006" s="47"/>
      <c r="S1006" s="47"/>
      <c r="T1006" s="51"/>
      <c r="U1006" s="44"/>
      <c r="V1006" s="44"/>
      <c r="W1006" s="46"/>
      <c r="X1006" s="52"/>
      <c r="Y1006" s="44"/>
      <c r="Z1006" s="44"/>
    </row>
    <row r="1007" spans="1:26" s="50" customFormat="1">
      <c r="A1007" s="43"/>
      <c r="B1007" s="44"/>
      <c r="C1007" s="44"/>
      <c r="D1007" s="45"/>
      <c r="E1007" s="44"/>
      <c r="F1007" s="46"/>
      <c r="G1007" s="46"/>
      <c r="H1007" s="46"/>
      <c r="I1007" s="46"/>
      <c r="J1007" s="46"/>
      <c r="K1007" s="44"/>
      <c r="L1007" s="46"/>
      <c r="M1007" s="46"/>
      <c r="N1007" s="44"/>
      <c r="O1007" s="44"/>
      <c r="P1007" s="47"/>
      <c r="Q1007" s="44"/>
      <c r="R1007" s="47"/>
      <c r="S1007" s="47"/>
      <c r="T1007" s="51"/>
      <c r="U1007" s="44"/>
      <c r="V1007" s="44"/>
      <c r="W1007" s="46"/>
      <c r="X1007" s="52"/>
      <c r="Y1007" s="44"/>
      <c r="Z1007" s="44"/>
    </row>
    <row r="1008" spans="1:26" s="56" customFormat="1">
      <c r="A1008" s="53"/>
      <c r="B1008" s="54"/>
      <c r="C1008" s="54"/>
      <c r="D1008" s="55"/>
      <c r="F1008" s="55"/>
      <c r="G1008" s="55"/>
      <c r="H1008" s="55"/>
      <c r="I1008" s="55"/>
      <c r="J1008" s="55"/>
      <c r="L1008" s="55"/>
      <c r="M1008" s="55"/>
      <c r="N1008" s="57"/>
      <c r="O1008" s="54"/>
      <c r="P1008" s="55"/>
      <c r="Q1008" s="57"/>
      <c r="R1008" s="55"/>
      <c r="S1008" s="55"/>
      <c r="W1008" s="55"/>
      <c r="X1008" s="55"/>
    </row>
    <row r="1009" spans="1:24" s="56" customFormat="1">
      <c r="A1009" s="53"/>
      <c r="B1009" s="54"/>
      <c r="C1009" s="54"/>
      <c r="D1009" s="55"/>
      <c r="F1009" s="55"/>
      <c r="G1009" s="55"/>
      <c r="H1009" s="55"/>
      <c r="I1009" s="55"/>
      <c r="J1009" s="55"/>
      <c r="L1009" s="55"/>
      <c r="M1009" s="55"/>
      <c r="N1009" s="57"/>
      <c r="O1009" s="54"/>
      <c r="P1009" s="55"/>
      <c r="Q1009" s="57"/>
      <c r="R1009" s="55"/>
      <c r="S1009" s="55"/>
      <c r="W1009" s="55"/>
      <c r="X1009" s="55"/>
    </row>
    <row r="1010" spans="1:24" s="56" customFormat="1">
      <c r="A1010" s="53"/>
      <c r="B1010" s="54"/>
      <c r="C1010" s="54"/>
      <c r="D1010" s="55"/>
      <c r="F1010" s="55"/>
      <c r="G1010" s="55"/>
      <c r="H1010" s="55"/>
      <c r="I1010" s="55"/>
      <c r="J1010" s="55"/>
      <c r="L1010" s="55"/>
      <c r="M1010" s="55"/>
      <c r="N1010" s="57"/>
      <c r="O1010" s="54"/>
      <c r="P1010" s="55"/>
      <c r="Q1010" s="57"/>
      <c r="R1010" s="55"/>
      <c r="S1010" s="55"/>
      <c r="W1010" s="55"/>
      <c r="X1010" s="55"/>
    </row>
    <row r="1011" spans="1:24" s="56" customFormat="1">
      <c r="A1011" s="53"/>
      <c r="B1011" s="54"/>
      <c r="C1011" s="54"/>
      <c r="D1011" s="55"/>
      <c r="F1011" s="55"/>
      <c r="G1011" s="55"/>
      <c r="H1011" s="55"/>
      <c r="I1011" s="55"/>
      <c r="J1011" s="55"/>
      <c r="L1011" s="55"/>
      <c r="M1011" s="55"/>
      <c r="N1011" s="57"/>
      <c r="O1011" s="54"/>
      <c r="P1011" s="55"/>
      <c r="Q1011" s="57"/>
      <c r="R1011" s="55"/>
      <c r="S1011" s="55"/>
      <c r="W1011" s="55"/>
      <c r="X1011" s="55"/>
    </row>
    <row r="1012" spans="1:24" s="56" customFormat="1">
      <c r="A1012" s="53"/>
      <c r="B1012" s="54"/>
      <c r="C1012" s="54"/>
      <c r="D1012" s="55"/>
      <c r="F1012" s="55"/>
      <c r="G1012" s="55"/>
      <c r="H1012" s="55"/>
      <c r="I1012" s="55"/>
      <c r="J1012" s="55"/>
      <c r="L1012" s="55"/>
      <c r="M1012" s="55"/>
      <c r="N1012" s="57"/>
      <c r="O1012" s="54"/>
      <c r="P1012" s="55"/>
      <c r="Q1012" s="57"/>
      <c r="R1012" s="55"/>
      <c r="S1012" s="55"/>
      <c r="W1012" s="55"/>
      <c r="X1012" s="55"/>
    </row>
    <row r="1013" spans="1:24" s="56" customFormat="1">
      <c r="A1013" s="53"/>
      <c r="B1013" s="54"/>
      <c r="C1013" s="54"/>
      <c r="D1013" s="55"/>
      <c r="F1013" s="55"/>
      <c r="G1013" s="55"/>
      <c r="H1013" s="55"/>
      <c r="I1013" s="55"/>
      <c r="J1013" s="55"/>
      <c r="L1013" s="55"/>
      <c r="M1013" s="55"/>
      <c r="N1013" s="57"/>
      <c r="O1013" s="54"/>
      <c r="P1013" s="55"/>
      <c r="Q1013" s="57"/>
      <c r="R1013" s="55"/>
      <c r="S1013" s="55"/>
      <c r="W1013" s="55"/>
      <c r="X1013" s="55"/>
    </row>
    <row r="1014" spans="1:24" s="56" customFormat="1">
      <c r="A1014" s="53"/>
      <c r="B1014" s="54"/>
      <c r="C1014" s="54"/>
      <c r="D1014" s="55"/>
      <c r="F1014" s="55"/>
      <c r="G1014" s="55"/>
      <c r="H1014" s="55"/>
      <c r="I1014" s="55"/>
      <c r="J1014" s="55"/>
      <c r="L1014" s="55"/>
      <c r="M1014" s="55"/>
      <c r="N1014" s="57"/>
      <c r="O1014" s="54"/>
      <c r="P1014" s="55"/>
      <c r="Q1014" s="57"/>
      <c r="R1014" s="55"/>
      <c r="S1014" s="55"/>
      <c r="W1014" s="55"/>
      <c r="X1014" s="55"/>
    </row>
    <row r="1015" spans="1:24" s="56" customFormat="1">
      <c r="A1015" s="53"/>
      <c r="B1015" s="54"/>
      <c r="C1015" s="54"/>
      <c r="D1015" s="55"/>
      <c r="F1015" s="55"/>
      <c r="G1015" s="55"/>
      <c r="H1015" s="55"/>
      <c r="I1015" s="55"/>
      <c r="J1015" s="55"/>
      <c r="L1015" s="55"/>
      <c r="M1015" s="55"/>
      <c r="N1015" s="57"/>
      <c r="O1015" s="54"/>
      <c r="P1015" s="55"/>
      <c r="Q1015" s="57"/>
      <c r="R1015" s="55"/>
      <c r="S1015" s="55"/>
      <c r="W1015" s="55"/>
      <c r="X1015" s="55"/>
    </row>
    <row r="1016" spans="1:24" s="56" customFormat="1">
      <c r="A1016" s="53"/>
      <c r="B1016" s="54"/>
      <c r="C1016" s="54"/>
      <c r="D1016" s="55"/>
      <c r="F1016" s="55"/>
      <c r="G1016" s="55"/>
      <c r="H1016" s="55"/>
      <c r="I1016" s="55"/>
      <c r="J1016" s="55"/>
      <c r="L1016" s="55"/>
      <c r="M1016" s="55"/>
      <c r="N1016" s="57"/>
      <c r="O1016" s="54"/>
      <c r="P1016" s="55"/>
      <c r="Q1016" s="57"/>
      <c r="R1016" s="55"/>
      <c r="S1016" s="55"/>
      <c r="W1016" s="55"/>
      <c r="X1016" s="55"/>
    </row>
    <row r="1017" spans="1:24" s="56" customFormat="1">
      <c r="A1017" s="53"/>
      <c r="B1017" s="54"/>
      <c r="C1017" s="54"/>
      <c r="D1017" s="55"/>
      <c r="F1017" s="55"/>
      <c r="G1017" s="55"/>
      <c r="H1017" s="55"/>
      <c r="I1017" s="55"/>
      <c r="J1017" s="55"/>
      <c r="L1017" s="55"/>
      <c r="M1017" s="55"/>
      <c r="N1017" s="57"/>
      <c r="O1017" s="54"/>
      <c r="P1017" s="55"/>
      <c r="Q1017" s="57"/>
      <c r="R1017" s="55"/>
      <c r="S1017" s="55"/>
      <c r="W1017" s="55"/>
      <c r="X1017" s="55"/>
    </row>
    <row r="1018" spans="1:24" s="56" customFormat="1">
      <c r="A1018" s="53"/>
      <c r="B1018" s="54"/>
      <c r="C1018" s="54"/>
      <c r="D1018" s="55"/>
      <c r="F1018" s="55"/>
      <c r="G1018" s="55"/>
      <c r="H1018" s="55"/>
      <c r="I1018" s="55"/>
      <c r="J1018" s="55"/>
      <c r="L1018" s="55"/>
      <c r="M1018" s="55"/>
      <c r="N1018" s="57"/>
      <c r="O1018" s="54"/>
      <c r="P1018" s="55"/>
      <c r="Q1018" s="57"/>
      <c r="R1018" s="55"/>
      <c r="S1018" s="55"/>
      <c r="W1018" s="55"/>
      <c r="X1018" s="55"/>
    </row>
    <row r="1019" spans="1:24" s="56" customFormat="1">
      <c r="A1019" s="53"/>
      <c r="B1019" s="54"/>
      <c r="C1019" s="54"/>
      <c r="D1019" s="55"/>
      <c r="F1019" s="55"/>
      <c r="G1019" s="55"/>
      <c r="H1019" s="55"/>
      <c r="I1019" s="55"/>
      <c r="J1019" s="55"/>
      <c r="L1019" s="55"/>
      <c r="M1019" s="55"/>
      <c r="N1019" s="57"/>
      <c r="O1019" s="54"/>
      <c r="P1019" s="55"/>
      <c r="Q1019" s="57"/>
      <c r="R1019" s="55"/>
      <c r="S1019" s="55"/>
      <c r="W1019" s="55"/>
      <c r="X1019" s="55"/>
    </row>
    <row r="1020" spans="1:24" s="56" customFormat="1">
      <c r="A1020" s="53"/>
      <c r="B1020" s="54"/>
      <c r="C1020" s="54"/>
      <c r="D1020" s="55"/>
      <c r="F1020" s="55"/>
      <c r="G1020" s="55"/>
      <c r="H1020" s="55"/>
      <c r="I1020" s="55"/>
      <c r="J1020" s="55"/>
      <c r="L1020" s="55"/>
      <c r="M1020" s="55"/>
      <c r="N1020" s="57"/>
      <c r="O1020" s="54"/>
      <c r="P1020" s="55"/>
      <c r="Q1020" s="57"/>
      <c r="R1020" s="55"/>
      <c r="S1020" s="55"/>
      <c r="W1020" s="55"/>
      <c r="X1020" s="55"/>
    </row>
    <row r="1021" spans="1:24" s="56" customFormat="1">
      <c r="A1021" s="53"/>
      <c r="B1021" s="54"/>
      <c r="C1021" s="54"/>
      <c r="D1021" s="55"/>
      <c r="F1021" s="55"/>
      <c r="G1021" s="55"/>
      <c r="H1021" s="55"/>
      <c r="I1021" s="55"/>
      <c r="J1021" s="55"/>
      <c r="L1021" s="55"/>
      <c r="M1021" s="55"/>
      <c r="N1021" s="57"/>
      <c r="O1021" s="54"/>
      <c r="P1021" s="55"/>
      <c r="Q1021" s="57"/>
      <c r="R1021" s="55"/>
      <c r="S1021" s="55"/>
      <c r="W1021" s="55"/>
      <c r="X1021" s="55"/>
    </row>
    <row r="1022" spans="1:24" s="56" customFormat="1">
      <c r="A1022" s="53"/>
      <c r="B1022" s="54"/>
      <c r="C1022" s="54"/>
      <c r="D1022" s="55"/>
      <c r="F1022" s="55"/>
      <c r="G1022" s="55"/>
      <c r="H1022" s="55"/>
      <c r="I1022" s="55"/>
      <c r="J1022" s="55"/>
      <c r="L1022" s="55"/>
      <c r="M1022" s="55"/>
      <c r="N1022" s="57"/>
      <c r="O1022" s="54"/>
      <c r="P1022" s="55"/>
      <c r="Q1022" s="57"/>
      <c r="R1022" s="55"/>
      <c r="S1022" s="55"/>
      <c r="W1022" s="55"/>
      <c r="X1022" s="55"/>
    </row>
    <row r="1023" spans="1:24" s="56" customFormat="1">
      <c r="A1023" s="53"/>
      <c r="B1023" s="54"/>
      <c r="C1023" s="54"/>
      <c r="D1023" s="55"/>
      <c r="F1023" s="55"/>
      <c r="G1023" s="55"/>
      <c r="H1023" s="55"/>
      <c r="I1023" s="55"/>
      <c r="J1023" s="55"/>
      <c r="L1023" s="55"/>
      <c r="M1023" s="55"/>
      <c r="N1023" s="57"/>
      <c r="O1023" s="54"/>
      <c r="P1023" s="55"/>
      <c r="Q1023" s="57"/>
      <c r="R1023" s="55"/>
      <c r="S1023" s="55"/>
      <c r="W1023" s="55"/>
      <c r="X1023" s="55"/>
    </row>
    <row r="1024" spans="1:24" s="56" customFormat="1">
      <c r="A1024" s="53"/>
      <c r="B1024" s="54"/>
      <c r="C1024" s="54"/>
      <c r="D1024" s="55"/>
      <c r="F1024" s="55"/>
      <c r="G1024" s="55"/>
      <c r="H1024" s="55"/>
      <c r="I1024" s="55"/>
      <c r="J1024" s="55"/>
      <c r="L1024" s="55"/>
      <c r="M1024" s="55"/>
      <c r="N1024" s="57"/>
      <c r="O1024" s="54"/>
      <c r="P1024" s="55"/>
      <c r="Q1024" s="57"/>
      <c r="R1024" s="55"/>
      <c r="S1024" s="55"/>
      <c r="W1024" s="55"/>
      <c r="X1024" s="55"/>
    </row>
    <row r="1025" spans="1:26" s="56" customFormat="1">
      <c r="A1025" s="53"/>
      <c r="B1025" s="54"/>
      <c r="C1025" s="54"/>
      <c r="D1025" s="55"/>
      <c r="F1025" s="55"/>
      <c r="G1025" s="55"/>
      <c r="H1025" s="55"/>
      <c r="I1025" s="55"/>
      <c r="J1025" s="55"/>
      <c r="L1025" s="55"/>
      <c r="M1025" s="55"/>
      <c r="N1025" s="57"/>
      <c r="O1025" s="54"/>
      <c r="P1025" s="55"/>
      <c r="Q1025" s="57"/>
      <c r="R1025" s="55"/>
      <c r="S1025" s="55"/>
      <c r="W1025" s="55"/>
      <c r="X1025" s="55"/>
    </row>
    <row r="1026" spans="1:26" s="56" customFormat="1">
      <c r="A1026" s="53"/>
      <c r="B1026" s="54"/>
      <c r="C1026" s="54"/>
      <c r="D1026" s="55"/>
      <c r="F1026" s="55"/>
      <c r="G1026" s="55"/>
      <c r="H1026" s="55"/>
      <c r="I1026" s="55"/>
      <c r="J1026" s="55"/>
      <c r="L1026" s="55"/>
      <c r="M1026" s="55"/>
      <c r="N1026" s="57"/>
      <c r="O1026" s="54"/>
      <c r="P1026" s="55"/>
      <c r="Q1026" s="57"/>
      <c r="R1026" s="55"/>
      <c r="S1026" s="55"/>
      <c r="W1026" s="55"/>
      <c r="X1026" s="55"/>
    </row>
    <row r="1027" spans="1:26" s="56" customFormat="1">
      <c r="A1027" s="53"/>
      <c r="B1027" s="54"/>
      <c r="C1027" s="54"/>
      <c r="D1027" s="55"/>
      <c r="F1027" s="55"/>
      <c r="G1027" s="55"/>
      <c r="H1027" s="55"/>
      <c r="I1027" s="55"/>
      <c r="J1027" s="55"/>
      <c r="L1027" s="55"/>
      <c r="M1027" s="55"/>
      <c r="N1027" s="57"/>
      <c r="O1027" s="54"/>
      <c r="P1027" s="55"/>
      <c r="Q1027" s="57"/>
      <c r="R1027" s="55"/>
      <c r="S1027" s="55"/>
      <c r="W1027" s="55"/>
      <c r="X1027" s="55"/>
    </row>
    <row r="1028" spans="1:26">
      <c r="A1028" s="58"/>
      <c r="B1028" s="59"/>
      <c r="C1028" s="59"/>
      <c r="D1028" s="60"/>
      <c r="E1028" s="61"/>
      <c r="F1028" s="60"/>
      <c r="G1028" s="60"/>
      <c r="H1028" s="60"/>
      <c r="I1028" s="60"/>
      <c r="J1028" s="60"/>
      <c r="K1028" s="61"/>
      <c r="L1028" s="60"/>
      <c r="M1028" s="60"/>
      <c r="N1028" s="62"/>
      <c r="O1028" s="59"/>
      <c r="P1028" s="60"/>
      <c r="Q1028" s="62"/>
      <c r="R1028" s="60"/>
      <c r="S1028" s="60"/>
      <c r="T1028" s="61"/>
      <c r="U1028" s="61"/>
      <c r="V1028" s="61"/>
      <c r="W1028" s="60"/>
      <c r="X1028" s="60"/>
      <c r="Y1028" s="61"/>
      <c r="Z1028" s="61"/>
    </row>
  </sheetData>
  <sheetProtection selectLockedCells="1"/>
  <conditionalFormatting sqref="DK2:XFD2 A2:F2 K2 T2:X2 M2:N2">
    <cfRule type="expression" dxfId="32" priority="118">
      <formula>MOD(ROW(),2)=1</formula>
    </cfRule>
  </conditionalFormatting>
  <conditionalFormatting sqref="S2">
    <cfRule type="expression" dxfId="31" priority="116">
      <formula>MOD(ROW(),2)=1</formula>
    </cfRule>
  </conditionalFormatting>
  <conditionalFormatting sqref="G2:I2">
    <cfRule type="expression" dxfId="30" priority="93">
      <formula>MOD(ROW(),2)=1</formula>
    </cfRule>
  </conditionalFormatting>
  <conditionalFormatting sqref="J2">
    <cfRule type="expression" dxfId="29" priority="90">
      <formula>MOD(ROW(),2)=1</formula>
    </cfRule>
  </conditionalFormatting>
  <conditionalFormatting sqref="O2">
    <cfRule type="expression" dxfId="28" priority="84">
      <formula>MOD(ROW(),2)=1</formula>
    </cfRule>
  </conditionalFormatting>
  <conditionalFormatting sqref="P2">
    <cfRule type="expression" dxfId="27" priority="81">
      <formula>MOD(ROW(),2)=1</formula>
    </cfRule>
  </conditionalFormatting>
  <conditionalFormatting sqref="Q2">
    <cfRule type="expression" dxfId="26" priority="78">
      <formula>MOD(ROW(),2)=1</formula>
    </cfRule>
  </conditionalFormatting>
  <conditionalFormatting sqref="L2">
    <cfRule type="expression" dxfId="25" priority="41">
      <formula>MOD(ROW(),2)=1</formula>
    </cfRule>
  </conditionalFormatting>
  <conditionalFormatting sqref="Z2">
    <cfRule type="expression" dxfId="24" priority="27">
      <formula>MOD(ROW(),2)=1</formula>
    </cfRule>
  </conditionalFormatting>
  <conditionalFormatting sqref="Y2">
    <cfRule type="expression" dxfId="23" priority="21">
      <formula>MOD(ROW(),2)=1</formula>
    </cfRule>
  </conditionalFormatting>
  <conditionalFormatting sqref="R2">
    <cfRule type="expression" dxfId="22" priority="20">
      <formula>MOD(ROW(),2)=1</formula>
    </cfRule>
  </conditionalFormatting>
  <conditionalFormatting sqref="DK3:XFD1001 A3:F1001 K3:K1001 T3:X1001 M3:N1001">
    <cfRule type="expression" dxfId="21" priority="12">
      <formula>MOD(ROW(),2)=1</formula>
    </cfRule>
  </conditionalFormatting>
  <conditionalFormatting sqref="S3:S1001">
    <cfRule type="expression" dxfId="20" priority="11">
      <formula>MOD(ROW(),2)=1</formula>
    </cfRule>
  </conditionalFormatting>
  <conditionalFormatting sqref="G3:I1001">
    <cfRule type="expression" dxfId="19" priority="10">
      <formula>MOD(ROW(),2)=1</formula>
    </cfRule>
  </conditionalFormatting>
  <conditionalFormatting sqref="J3:J1001">
    <cfRule type="expression" dxfId="18" priority="9">
      <formula>MOD(ROW(),2)=1</formula>
    </cfRule>
  </conditionalFormatting>
  <conditionalFormatting sqref="O3:O1001">
    <cfRule type="expression" dxfId="17" priority="8">
      <formula>MOD(ROW(),2)=1</formula>
    </cfRule>
  </conditionalFormatting>
  <conditionalFormatting sqref="P3:P1001">
    <cfRule type="expression" dxfId="16" priority="7">
      <formula>MOD(ROW(),2)=1</formula>
    </cfRule>
  </conditionalFormatting>
  <conditionalFormatting sqref="Q3:Q1001">
    <cfRule type="expression" dxfId="15" priority="6">
      <formula>MOD(ROW(),2)=1</formula>
    </cfRule>
  </conditionalFormatting>
  <conditionalFormatting sqref="L3:L1001">
    <cfRule type="expression" dxfId="14" priority="5">
      <formula>MOD(ROW(),2)=1</formula>
    </cfRule>
  </conditionalFormatting>
  <conditionalFormatting sqref="Z3:Z1001">
    <cfRule type="expression" dxfId="13" priority="4">
      <formula>MOD(ROW(),2)=1</formula>
    </cfRule>
  </conditionalFormatting>
  <conditionalFormatting sqref="R3:R1001">
    <cfRule type="expression" dxfId="12" priority="2">
      <formula>MOD(ROW(),2)=1</formula>
    </cfRule>
  </conditionalFormatting>
  <conditionalFormatting sqref="Y3:Y1001">
    <cfRule type="expression" dxfId="11" priority="1">
      <formula>MOD(ROW(),2)=1</formula>
    </cfRule>
  </conditionalFormatting>
  <dataValidations count="39">
    <dataValidation type="textLength" allowBlank="1" showInputMessage="1" showErrorMessage="1" error="Please enter the postal code in the following format:  A#A #A#" sqref="X1004:X1007">
      <formula1>6</formula1>
      <formula2>7</formula2>
    </dataValidation>
    <dataValidation type="list" allowBlank="1" showInputMessage="1" showErrorMessage="1" error="Please select a valid value from the list_x000a_" sqref="M1006:M1007 E3:E1007">
      <formula1>"Male, Female, Non-Binary/Third Gender, Other, Prefer not to say, Unknown"</formula1>
    </dataValidation>
    <dataValidation allowBlank="1" showInputMessage="1" showErrorMessage="1" error="Please select a valid value from the list_x000a_" sqref="M2:M1005"/>
    <dataValidation type="textLength" allowBlank="1" showInputMessage="1" showErrorMessage="1" error="Please enter a valid phone number in the format ###-###-####, or ##########_x000a__x000a_" sqref="P2:P1007 R2:R1007">
      <formula1>10</formula1>
      <formula2>12</formula2>
    </dataValidation>
    <dataValidation type="textLength" allowBlank="1" showInputMessage="1" showErrorMessage="1" error="Please enter a valid phone number in the format ###-###-####, or ##########_x000a_" sqref="S2:S1007">
      <formula1>10</formula1>
      <formula2>12</formula2>
    </dataValidation>
    <dataValidation type="custom" allowBlank="1" showInputMessage="1" showErrorMessage="1" error="Please enter a valid email address: ____@____.___" sqref="T2:T1007">
      <formula1>ISNUMBER(MATCH("*@*.?*",T2,0))</formula1>
    </dataValidation>
    <dataValidation allowBlank="1" showInputMessage="1" showErrorMessage="1" error="Please select a valid type from the list" sqref="M2:M1007"/>
    <dataValidation type="textLength" operator="equal" allowBlank="1" showInputMessage="1" showErrorMessage="1" error="Please enter the postal code in the following format:  A1A 1A1.  Ensure you include the space!" sqref="X1002:X1003">
      <formula1>7</formula1>
    </dataValidation>
    <dataValidation type="date" allowBlank="1" showInputMessage="1" showErrorMessage="1" error="Please enter a valid date of birth between 1900 and 2004" sqref="D2:D1007">
      <formula1>1</formula1>
      <formula2>43831</formula2>
    </dataValidation>
    <dataValidation type="list" allowBlank="1" showInputMessage="1" showErrorMessage="1" error="Please select TRUE if consent is provided_x000a_" sqref="G2:J1048576 F1002:F1048576">
      <formula1>"TRUE,FALSE"</formula1>
    </dataValidation>
    <dataValidation type="whole" allowBlank="1" showInputMessage="1" showErrorMessage="1" error="Please enter a 10-digit HCN" sqref="L2:L1001">
      <formula1>1000000000</formula1>
      <formula2>9999999999</formula2>
    </dataValidation>
    <dataValidation allowBlank="1" showInputMessage="1" showErrorMessage="1" promptTitle="Last Name (MANDATORY)" prompt="_x000a_Enter the person's LAST name" sqref="A1"/>
    <dataValidation allowBlank="1" showInputMessage="1" showErrorMessage="1" promptTitle="First Name" prompt="_x000a_Enter the person's FIRST name_x000a_" sqref="B1"/>
    <dataValidation allowBlank="1" showInputMessage="1" showErrorMessage="1" promptTitle="Middle Name" prompt="_x000a_Enter the person's MIDDLE name or initial_x000a_" sqref="C1"/>
    <dataValidation allowBlank="1" showInputMessage="1" showErrorMessage="1" promptTitle="Date of Birth " prompt="_x000a_Enter the person's Date of Birth (YYYY-MM-DD)_x000a__x000a_If you copy/paste data into this field, please ensure that it adheres to the correct format" sqref="D1"/>
    <dataValidation allowBlank="1" showInputMessage="1" showErrorMessage="1" promptTitle="Gender (MANDATORY)" prompt="_x000a_SELECT the person's self-identified gender" sqref="E1"/>
    <dataValidation allowBlank="1" showInputMessage="1" showErrorMessage="1" promptTitle="Consent for Data Collection" prompt="_x000a_SELECT &quot;TRUE&quot; if the person or proxy provides consent for data collection" sqref="F1"/>
    <dataValidation allowBlank="1" showInputMessage="1" showErrorMessage="1" promptTitle="Consent for Email Comms" prompt="_x000a_SELECT &quot;TRUE&quot; if the person or proxy provides consent for communication via email" sqref="G1"/>
    <dataValidation allowBlank="1" showInputMessage="1" showErrorMessage="1" promptTitle="Consent for Text/SMS Comms" prompt="_x000a_SELECT &quot;TRUE&quot; if the person or proxy provides consent for communication via text/SMS" sqref="H1"/>
    <dataValidation allowBlank="1" showInputMessage="1" showErrorMessage="1" promptTitle="Reason for Immunization" prompt="_x000a_SELECT the reason for the vaccination (the client's priority group)" sqref="K1"/>
    <dataValidation allowBlank="1" showInputMessage="1" showErrorMessage="1" promptTitle="ON Health Card Number (HCN)" prompt="_x000a_Enter the person's 10-digit Health Card Number.  Do NOT include the version code." sqref="L1"/>
    <dataValidation allowBlank="1" showInputMessage="1" showErrorMessage="1" promptTitle="Alternate ID" prompt="_x000a_Enter an alternate ID for the person (e.g., driver's licence)" sqref="M1"/>
    <dataValidation allowBlank="1" showInputMessage="1" showErrorMessage="1" promptTitle="Alternate ID Type" prompt="_x000a_SELECT the type of alternate ID.  This field is MANDATORY if the Alternate ID field is populated." sqref="N1"/>
    <dataValidation allowBlank="1" showInputMessage="1" showErrorMessage="1" promptTitle="Proxy Name" prompt="_x000a_Enter the FIRST and LAST name of the proxy person" sqref="O1"/>
    <dataValidation allowBlank="1" showInputMessage="1" showErrorMessage="1" promptTitle="Proxy Phone" prompt="_x000a_Enter the proxy's phone number (###-###-####)" sqref="P1"/>
    <dataValidation allowBlank="1" showInputMessage="1" showErrorMessage="1" promptTitle="Proxy Relationship" prompt="_x000a_SELECT the person's relationship to the proxy" sqref="Q1"/>
    <dataValidation allowBlank="1" showInputMessage="1" showErrorMessage="1" promptTitle="Home Phone" prompt="_x000a_Enter the person's home phone number (###-###-####)" sqref="R1"/>
    <dataValidation allowBlank="1" showInputMessage="1" showErrorMessage="1" promptTitle="Mobile Phone" prompt="_x000a_Enter the person's mobile phone number (###-###-####)" sqref="S1"/>
    <dataValidation allowBlank="1" showInputMessage="1" showErrorMessage="1" promptTitle="Email" prompt="_x000a_Enter the person's email (for communications and second dose reminder)" sqref="T1"/>
    <dataValidation allowBlank="1" showInputMessage="1" showErrorMessage="1" promptTitle="Street (Mailing Address)" prompt="_x000a_Enter the person's mailing address (street, unit)" sqref="U1"/>
    <dataValidation allowBlank="1" showInputMessage="1" showErrorMessage="1" promptTitle="City" prompt="_x000a_Enter the city of the mailing address" sqref="V1"/>
    <dataValidation allowBlank="1" showInputMessage="1" showErrorMessage="1" promptTitle="Province" prompt="_x000a_SELECT the province of the mailing address" sqref="W1"/>
    <dataValidation allowBlank="1" showInputMessage="1" showErrorMessage="1" promptTitle="Postal Code" prompt="_x000a_Enter the postal code of the mailing address (A1A 1A1)" sqref="X1"/>
    <dataValidation allowBlank="1" showInputMessage="1" showErrorMessage="1" promptTitle="Organization" prompt="_x000a_Enter the organization the person is associated with (e.g., LTCH). This is usually auto-populated from the Defaults." sqref="Y1"/>
    <dataValidation allowBlank="1" showInputMessage="1" showErrorMessage="1" promptTitle="Service Delivery Location (SDL)" prompt="_x000a_The service delivery location where the person will be vaccinated. This is auto-populated from the Defaults." sqref="Z1"/>
    <dataValidation allowBlank="1" showInputMessage="1" showErrorMessage="1" promptTitle="Research SMS Notification" prompt="_x000a_SELECT &quot;TRUE&quot; if the person or proxy provides consent for receiving communications regarding COVID-19 research  studies via texts/SMS" sqref="J1"/>
    <dataValidation allowBlank="1" showInputMessage="1" showErrorMessage="1" promptTitle="Research Email Notification" prompt="_x000a_SELECT &quot;TRUE&quot; if the person or proxy provides consent for receiving communications regarding COVID-19 research  studies via email" sqref="I1"/>
    <dataValidation type="list" allowBlank="1" showInputMessage="1" showErrorMessage="1" error="Please select a valid value from the list_x000a_" sqref="E2">
      <formula1>"Male, Female, Non-binary/third Gender, Other, Prefer not to say, Unknown"</formula1>
    </dataValidation>
    <dataValidation type="list" allowBlank="1" showInputMessage="1" showErrorMessage="1" error="Please select TRUE if consent is provided_x000a_" sqref="F2:F1001">
      <formula1>"TRUE"</formula1>
    </dataValidation>
  </dataValidations>
  <pageMargins left="0.75" right="0.75" top="1" bottom="1" header="0.5" footer="0.5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Please select a valid code from the list">
          <x14:formula1>
            <xm:f>Office_Use!$A$2:$A$15</xm:f>
          </x14:formula1>
          <xm:sqref>W1002:W1007</xm:sqref>
        </x14:dataValidation>
        <x14:dataValidation type="list" allowBlank="1" showInputMessage="1" showErrorMessage="1" error="Please select a valid type from the list">
          <x14:formula1>
            <xm:f>Office_Use!$C$2:$C$7</xm:f>
          </x14:formula1>
          <xm:sqref>N2:N1007</xm:sqref>
        </x14:dataValidation>
        <x14:dataValidation type="list" allowBlank="1" showInputMessage="1" showErrorMessage="1" error="Please select a valid value from the list_x000a_">
          <x14:formula1>
            <xm:f>Office_Use!$C$2:$C$7</xm:f>
          </x14:formula1>
          <xm:sqref>N2:N1007</xm:sqref>
        </x14:dataValidation>
        <x14:dataValidation type="list" allowBlank="1" showInputMessage="1" showErrorMessage="1" error="Please select a valid value from the list_x000a_">
          <x14:formula1>
            <xm:f>Office_Use!$E$2:$E$10</xm:f>
          </x14:formula1>
          <xm:sqref>K1002:K1048576</xm:sqref>
        </x14:dataValidation>
        <x14:dataValidation type="list" allowBlank="1" showInputMessage="1" showErrorMessage="1" error="Please select a valid Proxy Relationship from the list.">
          <x14:formula1>
            <xm:f>Office_Use!$C$11:$C$17</xm:f>
          </x14:formula1>
          <xm:sqref>Q4:Q1048576</xm:sqref>
        </x14:dataValidation>
        <x14:dataValidation type="list" allowBlank="1" showInputMessage="1" showErrorMessage="1" error="Please select a valid Proxy Relationship from the list.">
          <x14:formula1>
            <xm:f>Office_Use!$C$11:$C$19</xm:f>
          </x14:formula1>
          <xm:sqref>Q2:Q3</xm:sqref>
        </x14:dataValidation>
        <x14:dataValidation type="list" allowBlank="1" showInputMessage="1" showErrorMessage="1" error="Please select a valid value from the list_x000a_">
          <x14:formula1>
            <xm:f>Office_Use!$E$2:$E$15</xm:f>
          </x14:formula1>
          <xm:sqref>K2:K1001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35"/>
  <sheetViews>
    <sheetView showGridLines="0" workbookViewId="0">
      <pane ySplit="3" topLeftCell="A4" activePane="bottomLeft" state="frozen"/>
      <selection pane="bottomLeft" activeCell="E30" sqref="E30"/>
    </sheetView>
  </sheetViews>
  <sheetFormatPr defaultColWidth="9.140625" defaultRowHeight="15"/>
  <cols>
    <col min="1" max="1" width="4" style="39" customWidth="1"/>
    <col min="2" max="2" width="4.140625" style="39" customWidth="1"/>
    <col min="3" max="3" width="39.140625" style="39" customWidth="1"/>
    <col min="4" max="4" width="3" style="39" customWidth="1"/>
    <col min="5" max="5" width="8" style="39" customWidth="1"/>
    <col min="6" max="6" width="27.140625" style="39" customWidth="1"/>
    <col min="7" max="7" width="36.7109375" style="39" customWidth="1"/>
    <col min="8" max="8" width="8" style="39" customWidth="1"/>
    <col min="9" max="9" width="33.7109375" style="39" customWidth="1"/>
    <col min="10" max="10" width="4.42578125" style="39" customWidth="1"/>
    <col min="11" max="16384" width="9.140625" style="39"/>
  </cols>
  <sheetData>
    <row r="1" spans="1:10" s="34" customFormat="1" ht="27">
      <c r="A1" s="31" t="s">
        <v>0</v>
      </c>
      <c r="B1" s="33"/>
      <c r="C1" s="31"/>
      <c r="D1" s="32"/>
      <c r="E1" s="33"/>
      <c r="F1" s="33"/>
      <c r="G1" s="33"/>
      <c r="H1" s="33"/>
      <c r="I1" s="33"/>
      <c r="J1" s="33"/>
    </row>
    <row r="2" spans="1:10" s="34" customFormat="1" ht="26.25">
      <c r="A2" s="35" t="s">
        <v>1873</v>
      </c>
      <c r="B2" s="33"/>
      <c r="C2" s="31"/>
      <c r="D2" s="32"/>
      <c r="E2" s="33"/>
      <c r="F2" s="33"/>
      <c r="G2" s="33"/>
      <c r="H2" s="33"/>
      <c r="I2" s="33"/>
      <c r="J2" s="33"/>
    </row>
    <row r="3" spans="1:10" s="38" customFormat="1" ht="15.75" thickBot="1">
      <c r="A3" s="36"/>
      <c r="B3" s="36"/>
      <c r="C3" s="36"/>
      <c r="D3" s="36"/>
      <c r="E3" s="37"/>
      <c r="F3" s="37"/>
      <c r="G3" s="37"/>
      <c r="H3" s="37"/>
      <c r="I3" s="36"/>
      <c r="J3" s="36"/>
    </row>
    <row r="4" spans="1:10">
      <c r="A4" s="69"/>
      <c r="B4" s="70"/>
      <c r="C4" s="70"/>
      <c r="D4" s="70"/>
      <c r="E4" s="70"/>
      <c r="F4" s="70"/>
      <c r="G4" s="70"/>
      <c r="H4" s="70"/>
      <c r="I4" s="70"/>
      <c r="J4" s="71"/>
    </row>
    <row r="5" spans="1:10">
      <c r="A5" s="97"/>
      <c r="B5" s="73" t="s">
        <v>1874</v>
      </c>
      <c r="C5" s="74"/>
      <c r="D5" s="73"/>
      <c r="E5" s="73"/>
      <c r="F5" s="73"/>
      <c r="G5" s="73"/>
      <c r="H5" s="73"/>
      <c r="I5" s="73"/>
      <c r="J5" s="75"/>
    </row>
    <row r="6" spans="1:10">
      <c r="A6" s="97"/>
      <c r="B6" s="73"/>
      <c r="C6" s="74"/>
      <c r="D6" s="73"/>
      <c r="E6" s="73"/>
      <c r="F6" s="73"/>
      <c r="G6" s="73"/>
      <c r="H6" s="73"/>
      <c r="I6" s="73"/>
      <c r="J6" s="75"/>
    </row>
    <row r="7" spans="1:10" ht="18.75">
      <c r="A7" s="97"/>
      <c r="B7" s="184" t="s">
        <v>1875</v>
      </c>
      <c r="D7" s="73"/>
      <c r="E7" s="73"/>
      <c r="F7" s="73"/>
      <c r="G7" s="73"/>
      <c r="H7" s="73"/>
      <c r="I7" s="73"/>
      <c r="J7" s="75"/>
    </row>
    <row r="8" spans="1:10" ht="5.25" customHeight="1">
      <c r="A8" s="97"/>
      <c r="B8" s="108"/>
      <c r="D8" s="73"/>
      <c r="E8" s="73"/>
      <c r="F8" s="73"/>
      <c r="G8" s="73"/>
      <c r="H8" s="73"/>
      <c r="I8" s="73"/>
      <c r="J8" s="75"/>
    </row>
    <row r="9" spans="1:10" ht="18.75">
      <c r="A9" s="97"/>
      <c r="B9" s="185" t="s">
        <v>1876</v>
      </c>
      <c r="D9" s="73"/>
      <c r="E9" s="73"/>
      <c r="F9" s="73"/>
      <c r="G9" s="73"/>
      <c r="H9" s="73"/>
      <c r="I9" s="73"/>
      <c r="J9" s="75"/>
    </row>
    <row r="10" spans="1:10">
      <c r="A10" s="97"/>
      <c r="B10" s="74"/>
      <c r="C10" s="73"/>
      <c r="D10" s="73"/>
      <c r="E10" s="73"/>
      <c r="F10" s="73"/>
      <c r="G10" s="73"/>
      <c r="H10" s="73"/>
      <c r="I10" s="73"/>
      <c r="J10" s="75"/>
    </row>
    <row r="11" spans="1:10">
      <c r="A11" s="97"/>
      <c r="B11" s="74"/>
      <c r="C11" s="73"/>
      <c r="D11" s="73"/>
      <c r="E11" s="98" t="s">
        <v>1877</v>
      </c>
      <c r="F11" s="73"/>
      <c r="G11" s="73"/>
      <c r="H11" s="73"/>
      <c r="I11" s="73"/>
      <c r="J11" s="75"/>
    </row>
    <row r="12" spans="1:10" ht="5.25" customHeight="1">
      <c r="A12" s="97"/>
      <c r="B12" s="74"/>
      <c r="C12" s="73"/>
      <c r="D12" s="73"/>
      <c r="E12" s="73"/>
      <c r="F12" s="73"/>
      <c r="G12" s="73"/>
      <c r="H12" s="73"/>
      <c r="I12" s="73"/>
      <c r="J12" s="75"/>
    </row>
    <row r="13" spans="1:10" ht="21">
      <c r="A13" s="97"/>
      <c r="B13" s="74"/>
      <c r="C13" s="168" t="s">
        <v>1878</v>
      </c>
      <c r="D13" s="169"/>
      <c r="E13" s="170">
        <f>COUNTIF('4_Client_List'!$A$2:$A$601, "&lt;&gt;")</f>
        <v>0</v>
      </c>
      <c r="F13" s="169"/>
      <c r="G13"/>
      <c r="H13"/>
      <c r="I13" s="169"/>
      <c r="J13" s="75"/>
    </row>
    <row r="14" spans="1:10" s="100" customFormat="1">
      <c r="A14" s="101"/>
      <c r="B14" s="96"/>
      <c r="C14" s="171"/>
      <c r="D14" s="169"/>
      <c r="E14" s="172"/>
      <c r="F14" s="169"/>
      <c r="I14" s="169"/>
      <c r="J14" s="102"/>
    </row>
    <row r="15" spans="1:10" s="95" customFormat="1">
      <c r="A15" s="103"/>
      <c r="B15" s="96"/>
      <c r="C15" s="168" t="s">
        <v>1879</v>
      </c>
      <c r="D15" s="169"/>
      <c r="E15" s="172"/>
      <c r="F15" s="169"/>
      <c r="G15" s="26" t="s">
        <v>1880</v>
      </c>
      <c r="H15" s="169"/>
      <c r="I15" s="169"/>
      <c r="J15" s="104"/>
    </row>
    <row r="16" spans="1:10" s="95" customFormat="1">
      <c r="A16" s="103"/>
      <c r="B16" s="96"/>
      <c r="C16" s="173" t="s">
        <v>1881</v>
      </c>
      <c r="D16" s="169"/>
      <c r="E16" s="166">
        <f>COUNTIFS('4_Client_List'!$A$2:$A$601, "&lt;&gt;", '4_Client_List'!$F$2:$F$601, "")</f>
        <v>0</v>
      </c>
      <c r="F16" s="186" t="s">
        <v>1882</v>
      </c>
      <c r="G16" s="173" t="s">
        <v>48</v>
      </c>
      <c r="H16" s="166">
        <f>COUNTIFS('4_Client_List'!$B$2:$B$601, "&lt;&gt;",'4_Client_List'!$A$2:$A$601, "")</f>
        <v>0</v>
      </c>
      <c r="I16" s="169"/>
      <c r="J16" s="104"/>
    </row>
    <row r="17" spans="1:10" s="95" customFormat="1">
      <c r="A17" s="103"/>
      <c r="B17" s="96"/>
      <c r="C17" s="173" t="s">
        <v>1883</v>
      </c>
      <c r="D17" s="169"/>
      <c r="E17" s="166">
        <f>COUNTIFS('4_Client_List'!$A$2:$A$601, "&lt;&gt;", '4_Client_List'!$G$2:$G$601, "")</f>
        <v>0</v>
      </c>
      <c r="F17" s="187" t="s">
        <v>1884</v>
      </c>
      <c r="G17" s="173" t="s">
        <v>51</v>
      </c>
      <c r="H17" s="166">
        <f>COUNTIFS('4_Client_List'!$B$2:$B$601, "",'4_Client_List'!$A$2:$A$601, "&lt;&gt;")</f>
        <v>0</v>
      </c>
      <c r="I17" s="169"/>
      <c r="J17" s="104"/>
    </row>
    <row r="18" spans="1:10" s="95" customFormat="1">
      <c r="A18" s="103"/>
      <c r="B18" s="96"/>
      <c r="C18" s="173" t="s">
        <v>1885</v>
      </c>
      <c r="D18" s="169"/>
      <c r="E18" s="166">
        <f>COUNTIFS('4_Client_List'!$A$2:$A$601, "&lt;&gt;", '4_Client_List'!$H$2:$H$601, "")</f>
        <v>0</v>
      </c>
      <c r="F18" s="187" t="s">
        <v>1886</v>
      </c>
      <c r="G18" s="173" t="s">
        <v>58</v>
      </c>
      <c r="H18" s="166">
        <f>COUNTIFS('4_Client_List'!$A$2:$A$601, "&lt;&gt;", '4_Client_List'!$E$2:$E$601, "")</f>
        <v>0</v>
      </c>
      <c r="I18" s="169"/>
      <c r="J18" s="104"/>
    </row>
    <row r="19" spans="1:10" s="95" customFormat="1">
      <c r="A19" s="103"/>
      <c r="B19" s="96"/>
      <c r="C19" s="173" t="s">
        <v>1887</v>
      </c>
      <c r="D19" s="169"/>
      <c r="E19" s="166">
        <f>COUNTIFS('4_Client_List'!$A$2:$A$601, "&lt;&gt;", '4_Client_List'!$I$2:$I$601, "")</f>
        <v>0</v>
      </c>
      <c r="F19" s="187" t="s">
        <v>1888</v>
      </c>
      <c r="I19" s="169"/>
      <c r="J19" s="104"/>
    </row>
    <row r="20" spans="1:10" s="95" customFormat="1">
      <c r="A20" s="103"/>
      <c r="B20" s="96"/>
      <c r="C20" s="173" t="s">
        <v>1889</v>
      </c>
      <c r="D20" s="169"/>
      <c r="E20" s="166">
        <f>COUNTIFS('4_Client_List'!$A$2:$A$601, "&lt;&gt;", '4_Client_List'!$J$2:$J$601, "")</f>
        <v>0</v>
      </c>
      <c r="F20" s="99"/>
      <c r="G20" s="26" t="s">
        <v>1890</v>
      </c>
      <c r="I20" s="169"/>
      <c r="J20" s="104"/>
    </row>
    <row r="21" spans="1:10" s="95" customFormat="1">
      <c r="A21" s="103"/>
      <c r="C21"/>
      <c r="D21"/>
      <c r="E21"/>
      <c r="F21" s="99"/>
      <c r="G21" s="173" t="s">
        <v>55</v>
      </c>
      <c r="H21" s="166">
        <f>COUNTIFS('4_Client_List'!$A$2:$A$601, "&lt;&gt;", '4_Client_List'!$D$2:$D$601, "")</f>
        <v>0</v>
      </c>
      <c r="I21" s="169"/>
      <c r="J21" s="104"/>
    </row>
    <row r="22" spans="1:10" s="95" customFormat="1">
      <c r="A22" s="103"/>
      <c r="B22" s="96"/>
      <c r="C22" s="168" t="s">
        <v>1891</v>
      </c>
      <c r="D22" s="169"/>
      <c r="E22" s="172"/>
      <c r="F22" s="99"/>
      <c r="G22" s="173" t="s">
        <v>1892</v>
      </c>
      <c r="H22" s="166">
        <f>COUNTIFS('4_Client_List'!$A$2:$A$601, "&lt;&gt;", '4_Client_List'!$L$2:$L$601, "")</f>
        <v>0</v>
      </c>
      <c r="I22"/>
      <c r="J22" s="104"/>
    </row>
    <row r="23" spans="1:10" s="95" customFormat="1">
      <c r="A23" s="103"/>
      <c r="B23" s="96"/>
      <c r="C23" s="173" t="s">
        <v>1893</v>
      </c>
      <c r="D23" s="169"/>
      <c r="E23" s="166">
        <f>COUNTIFS('4_Client_List'!$A$2:$A$601, "&lt;&gt;", '4_Client_List'!$L$2:$L$601, "")</f>
        <v>0</v>
      </c>
      <c r="F23" s="99"/>
      <c r="G23" s="173" t="s">
        <v>71</v>
      </c>
      <c r="H23" s="166">
        <f>COUNTIFS('4_Client_List'!$A$2:$A$601, "&lt;&gt;", '4_Client_List'!$K$2:$K$601, "")</f>
        <v>0</v>
      </c>
      <c r="I23" s="169"/>
      <c r="J23" s="104"/>
    </row>
    <row r="24" spans="1:10" s="95" customFormat="1">
      <c r="A24" s="103"/>
      <c r="B24" s="96"/>
      <c r="C24" s="173" t="s">
        <v>1894</v>
      </c>
      <c r="D24" s="169"/>
      <c r="E24" s="166">
        <f>COUNTIFS('4_Client_List'!$M$2:$M$601, "&lt;&gt;", '4_Client_List'!$N$2:$N$601, "")</f>
        <v>0</v>
      </c>
      <c r="F24" s="99"/>
      <c r="G24" s="173" t="s">
        <v>86</v>
      </c>
      <c r="H24" s="166">
        <f>COUNTIFS('4_Client_List'!$A$2:$A$601, "&lt;&gt;", '4_Client_List'!$R$2:$R$601, "")</f>
        <v>0</v>
      </c>
      <c r="I24" s="169"/>
      <c r="J24" s="104"/>
    </row>
    <row r="25" spans="1:10" s="95" customFormat="1">
      <c r="A25" s="103"/>
      <c r="B25" s="96"/>
      <c r="C25" s="173"/>
      <c r="D25" s="169"/>
      <c r="E25"/>
      <c r="F25" s="99"/>
      <c r="G25" s="173" t="s">
        <v>1895</v>
      </c>
      <c r="H25" s="166">
        <f>COUNTIFS('4_Client_List'!$A$2:$A$601, "&lt;&gt;", '4_Client_List'!$S$2:$S$601, "")</f>
        <v>0</v>
      </c>
      <c r="I25" s="169"/>
      <c r="J25" s="104"/>
    </row>
    <row r="26" spans="1:10" s="95" customFormat="1">
      <c r="A26" s="103"/>
      <c r="B26" s="96"/>
      <c r="C26" s="168" t="s">
        <v>1896</v>
      </c>
      <c r="D26" s="169"/>
      <c r="E26" s="174">
        <f>COUNTIFS('4_Client_List'!$A$2:$A$601, "&lt;&gt;", '4_Client_List'!$O$2:$O$601, "&lt;&gt;")</f>
        <v>0</v>
      </c>
      <c r="F26" s="99"/>
      <c r="G26" s="173" t="s">
        <v>1897</v>
      </c>
      <c r="H26" s="166">
        <f>COUNTIFS('4_Client_List'!$A$2:$A$601, "&lt;&gt;", '4_Client_List'!$R$2:$R$601, "",'4_Client_List'!$S$2:$S$601, "")</f>
        <v>0</v>
      </c>
      <c r="I26" s="169"/>
      <c r="J26" s="104"/>
    </row>
    <row r="27" spans="1:10" s="95" customFormat="1">
      <c r="A27" s="103"/>
      <c r="B27" s="96"/>
      <c r="C27" s="175" t="s">
        <v>1898</v>
      </c>
      <c r="D27" s="176"/>
      <c r="E27" s="166">
        <f>COUNTIFS('4_Client_List'!$O$2:$O$601, "&lt;&gt;", '4_Client_List'!$P$2:$P$601, "&lt;&gt;", '4_Client_List'!$Q$2:$Q$601, "&lt;&gt;")</f>
        <v>0</v>
      </c>
      <c r="F27" s="99"/>
      <c r="G27" s="173" t="s">
        <v>90</v>
      </c>
      <c r="H27" s="166">
        <f>COUNTIFS('4_Client_List'!$A$2:$A$601, "&lt;&gt;", '4_Client_List'!$T$2:$T$601, "")</f>
        <v>0</v>
      </c>
      <c r="I27" s="169"/>
      <c r="J27" s="104"/>
    </row>
    <row r="28" spans="1:10" s="95" customFormat="1">
      <c r="A28" s="103"/>
      <c r="B28" s="96"/>
      <c r="C28" s="175" t="s">
        <v>1899</v>
      </c>
      <c r="D28" s="169"/>
      <c r="E28" s="166">
        <f>COUNTIFS('4_Client_List'!$O$2:$O$601, "&lt;&gt;",'4_Client_List'!$Q$2:$Q$601, "&lt;&gt;", '4_Client_List'!$P$2:$P$601, "")</f>
        <v>0</v>
      </c>
      <c r="F28" s="99"/>
      <c r="G28" s="26"/>
      <c r="H28" s="26"/>
      <c r="I28" s="169"/>
      <c r="J28" s="104"/>
    </row>
    <row r="29" spans="1:10" s="95" customFormat="1">
      <c r="A29" s="103"/>
      <c r="B29" s="96"/>
      <c r="C29" s="173" t="s">
        <v>1900</v>
      </c>
      <c r="D29" s="169"/>
      <c r="E29" s="166">
        <f>COUNTIFS('4_Client_List'!$O$2:$O$601, "&lt;&gt;",'4_Client_List'!$Q$2:$Q$601, "", '4_Client_List'!$P$2:$P$601, "&lt;&gt;")</f>
        <v>0</v>
      </c>
      <c r="F29" s="99"/>
      <c r="G29" s="26" t="s">
        <v>1901</v>
      </c>
      <c r="H29" s="166">
        <f>COUNTIF('4_Client_List'!$L$2:$L$601, "*")</f>
        <v>0</v>
      </c>
      <c r="I29" s="167" t="s">
        <v>1902</v>
      </c>
      <c r="J29" s="104"/>
    </row>
    <row r="30" spans="1:10" s="95" customFormat="1">
      <c r="A30" s="103"/>
      <c r="B30" s="96"/>
      <c r="C30" s="173" t="s">
        <v>1903</v>
      </c>
      <c r="D30" s="169"/>
      <c r="E30" s="166">
        <f>COUNTIFS('4_Client_List'!$O$2:$O$601, "&lt;&gt;", '4_Client_List'!$P$2:$P$601, "",'4_Client_List'!$Q$2:$Q$601, "")</f>
        <v>0</v>
      </c>
      <c r="F30" s="99"/>
      <c r="G30" s="26" t="s">
        <v>1904</v>
      </c>
      <c r="H30" s="166">
        <f>COUNTIF('4_Client_List'!$L$2:$L$1000,"&gt;9999999999")</f>
        <v>0</v>
      </c>
      <c r="I30" s="167" t="s">
        <v>1905</v>
      </c>
      <c r="J30" s="104"/>
    </row>
    <row r="31" spans="1:10" s="95" customFormat="1">
      <c r="A31" s="103"/>
      <c r="B31" s="96"/>
      <c r="C31" s="173"/>
      <c r="D31" s="169"/>
      <c r="E31" s="172"/>
      <c r="F31" s="99"/>
      <c r="G31" s="26" t="s">
        <v>1906</v>
      </c>
      <c r="H31" s="166">
        <f>COUNTIF('4_Client_List'!$L$2:$L$1000,"* *")</f>
        <v>0</v>
      </c>
      <c r="I31" s="167"/>
      <c r="J31" s="104"/>
    </row>
    <row r="32" spans="1:10" s="95" customFormat="1" ht="15.75" thickBot="1">
      <c r="A32" s="105"/>
      <c r="B32" s="106"/>
      <c r="C32" s="106"/>
      <c r="D32" s="106"/>
      <c r="E32" s="106"/>
      <c r="F32" s="106"/>
      <c r="G32" s="106"/>
      <c r="H32" s="106"/>
      <c r="I32" s="106"/>
      <c r="J32" s="107"/>
    </row>
    <row r="33" spans="2:9" s="95" customFormat="1">
      <c r="B33" s="96"/>
      <c r="C33" s="96"/>
      <c r="D33" s="96"/>
      <c r="E33" s="96"/>
      <c r="F33" s="96"/>
      <c r="G33" s="96"/>
      <c r="H33" s="96"/>
      <c r="I33" s="96"/>
    </row>
    <row r="34" spans="2:9">
      <c r="C34" s="40"/>
    </row>
    <row r="35" spans="2:9">
      <c r="C35" s="40"/>
    </row>
  </sheetData>
  <sheetProtection sheet="1" selectLockedCells="1"/>
  <conditionalFormatting sqref="E24">
    <cfRule type="cellIs" dxfId="10" priority="17" operator="greaterThan">
      <formula>0</formula>
    </cfRule>
  </conditionalFormatting>
  <conditionalFormatting sqref="H16:H18">
    <cfRule type="cellIs" dxfId="9" priority="15" operator="greaterThan">
      <formula>0</formula>
    </cfRule>
  </conditionalFormatting>
  <conditionalFormatting sqref="E31">
    <cfRule type="cellIs" dxfId="8" priority="14" operator="greaterThan">
      <formula>0</formula>
    </cfRule>
  </conditionalFormatting>
  <conditionalFormatting sqref="H22">
    <cfRule type="cellIs" dxfId="7" priority="3" operator="greaterThan">
      <formula>0</formula>
    </cfRule>
  </conditionalFormatting>
  <conditionalFormatting sqref="E28:E30">
    <cfRule type="cellIs" dxfId="6" priority="7" operator="greaterThan">
      <formula>0</formula>
    </cfRule>
  </conditionalFormatting>
  <conditionalFormatting sqref="E23">
    <cfRule type="cellIs" dxfId="5" priority="6" operator="greaterThan">
      <formula>0</formula>
    </cfRule>
  </conditionalFormatting>
  <conditionalFormatting sqref="E16">
    <cfRule type="cellIs" dxfId="4" priority="5" operator="greaterThan">
      <formula>0</formula>
    </cfRule>
  </conditionalFormatting>
  <conditionalFormatting sqref="H21">
    <cfRule type="cellIs" dxfId="3" priority="4" operator="greaterThan">
      <formula>0</formula>
    </cfRule>
  </conditionalFormatting>
  <conditionalFormatting sqref="H23:H27">
    <cfRule type="cellIs" dxfId="2" priority="2" operator="greaterThan">
      <formula>0</formula>
    </cfRule>
  </conditionalFormatting>
  <conditionalFormatting sqref="H29:H31">
    <cfRule type="cellIs" dxfId="1" priority="1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732"/>
  <sheetViews>
    <sheetView showGridLines="0" topLeftCell="F1" workbookViewId="0">
      <pane ySplit="1" topLeftCell="A228" activePane="bottomLeft" state="frozen"/>
      <selection pane="bottomLeft" activeCell="G256" sqref="G256"/>
    </sheetView>
  </sheetViews>
  <sheetFormatPr defaultColWidth="9.140625" defaultRowHeight="15"/>
  <cols>
    <col min="1" max="1" width="11.42578125" style="114" bestFit="1" customWidth="1"/>
    <col min="2" max="2" width="4.28515625" style="110" customWidth="1"/>
    <col min="3" max="3" width="31.7109375" style="114" bestFit="1" customWidth="1"/>
    <col min="4" max="4" width="4.28515625" style="110" customWidth="1"/>
    <col min="5" max="5" width="72" style="114" bestFit="1" customWidth="1"/>
    <col min="6" max="6" width="4.28515625" style="110" customWidth="1"/>
    <col min="7" max="7" width="54.7109375" style="114" customWidth="1"/>
    <col min="8" max="8" width="25.140625" style="114" customWidth="1"/>
    <col min="9" max="9" width="13.85546875" style="114" customWidth="1"/>
    <col min="10" max="10" width="13.140625" style="115" customWidth="1"/>
    <col min="11" max="11" width="23" style="114" customWidth="1"/>
    <col min="12" max="12" width="14.85546875" style="114" customWidth="1"/>
    <col min="13" max="13" width="13.140625" style="115" customWidth="1"/>
    <col min="14" max="14" width="4" style="110" customWidth="1"/>
    <col min="15" max="16384" width="9.140625" style="110"/>
  </cols>
  <sheetData>
    <row r="1" spans="1:13">
      <c r="A1" s="109" t="s">
        <v>1907</v>
      </c>
      <c r="C1" s="109" t="s">
        <v>1908</v>
      </c>
      <c r="E1" s="109" t="s">
        <v>1909</v>
      </c>
      <c r="G1" s="109" t="s">
        <v>1910</v>
      </c>
      <c r="H1" s="109" t="s">
        <v>1911</v>
      </c>
      <c r="I1" s="109" t="s">
        <v>1912</v>
      </c>
      <c r="J1" s="111" t="s">
        <v>125</v>
      </c>
      <c r="K1" s="111" t="s">
        <v>1913</v>
      </c>
      <c r="L1" s="109" t="s">
        <v>1914</v>
      </c>
      <c r="M1" s="111" t="s">
        <v>117</v>
      </c>
    </row>
    <row r="2" spans="1:13" s="112" customFormat="1">
      <c r="A2" s="161" t="s">
        <v>1915</v>
      </c>
      <c r="C2" s="161" t="s">
        <v>1916</v>
      </c>
      <c r="E2" s="161" t="s">
        <v>1917</v>
      </c>
      <c r="G2" s="159" t="s">
        <v>1918</v>
      </c>
      <c r="H2" s="159"/>
      <c r="I2" s="159"/>
      <c r="J2" s="143"/>
      <c r="K2" s="144"/>
      <c r="L2" s="159"/>
      <c r="M2" s="143"/>
    </row>
    <row r="3" spans="1:13" s="112" customFormat="1">
      <c r="A3" s="161" t="s">
        <v>1919</v>
      </c>
      <c r="C3" s="161" t="s">
        <v>1920</v>
      </c>
      <c r="E3" s="161" t="s">
        <v>1921</v>
      </c>
      <c r="G3" s="160" t="s">
        <v>1922</v>
      </c>
      <c r="H3" s="145"/>
      <c r="I3" s="145"/>
      <c r="J3" s="146"/>
      <c r="K3" s="147"/>
      <c r="L3" s="145"/>
      <c r="M3" s="146"/>
    </row>
    <row r="4" spans="1:13" s="112" customFormat="1">
      <c r="A4" s="161" t="s">
        <v>1923</v>
      </c>
      <c r="C4" s="161" t="s">
        <v>1924</v>
      </c>
      <c r="E4" s="161" t="s">
        <v>1925</v>
      </c>
      <c r="G4" s="159" t="s">
        <v>1918</v>
      </c>
      <c r="H4" s="159"/>
      <c r="I4" s="159"/>
      <c r="J4" s="143"/>
      <c r="K4" s="144"/>
      <c r="L4" s="159"/>
      <c r="M4" s="143"/>
    </row>
    <row r="5" spans="1:13" s="112" customFormat="1">
      <c r="A5" s="161" t="s">
        <v>1926</v>
      </c>
      <c r="C5" s="161" t="s">
        <v>1927</v>
      </c>
      <c r="E5" s="161" t="s">
        <v>1928</v>
      </c>
      <c r="G5" s="158" t="s">
        <v>151</v>
      </c>
      <c r="H5" s="158" t="s">
        <v>1929</v>
      </c>
      <c r="I5" s="161" t="s">
        <v>1930</v>
      </c>
      <c r="J5" s="148">
        <v>4058</v>
      </c>
      <c r="K5" s="151" t="s">
        <v>1931</v>
      </c>
      <c r="L5" s="161" t="s">
        <v>1930</v>
      </c>
      <c r="M5" s="148">
        <v>4058</v>
      </c>
    </row>
    <row r="6" spans="1:13" s="112" customFormat="1">
      <c r="A6" s="161" t="s">
        <v>1932</v>
      </c>
      <c r="C6" s="161" t="s">
        <v>1933</v>
      </c>
      <c r="E6" s="161" t="s">
        <v>1934</v>
      </c>
      <c r="G6" s="158" t="s">
        <v>152</v>
      </c>
      <c r="H6" s="158" t="s">
        <v>1935</v>
      </c>
      <c r="I6" s="161" t="s">
        <v>1930</v>
      </c>
      <c r="J6" s="148">
        <v>4082</v>
      </c>
      <c r="K6" s="151" t="s">
        <v>1936</v>
      </c>
      <c r="L6" s="161" t="s">
        <v>1930</v>
      </c>
      <c r="M6" s="148">
        <v>4082</v>
      </c>
    </row>
    <row r="7" spans="1:13" s="112" customFormat="1">
      <c r="A7" s="161" t="s">
        <v>1937</v>
      </c>
      <c r="C7" s="161" t="s">
        <v>1938</v>
      </c>
      <c r="E7" s="161" t="s">
        <v>1939</v>
      </c>
      <c r="G7" s="158" t="s">
        <v>160</v>
      </c>
      <c r="H7" s="158" t="s">
        <v>1940</v>
      </c>
      <c r="I7" s="161" t="s">
        <v>1930</v>
      </c>
      <c r="J7" s="148">
        <v>4163</v>
      </c>
      <c r="K7" s="151" t="s">
        <v>1941</v>
      </c>
      <c r="L7" s="161" t="s">
        <v>1930</v>
      </c>
      <c r="M7" s="148">
        <v>4163</v>
      </c>
    </row>
    <row r="8" spans="1:13" s="112" customFormat="1">
      <c r="A8" s="161" t="s">
        <v>1942</v>
      </c>
      <c r="C8" s="161" t="s">
        <v>1943</v>
      </c>
      <c r="E8" s="161" t="s">
        <v>1944</v>
      </c>
      <c r="G8" s="158" t="s">
        <v>188</v>
      </c>
      <c r="H8" s="158" t="s">
        <v>1945</v>
      </c>
      <c r="I8" s="161" t="s">
        <v>1930</v>
      </c>
      <c r="J8" s="148">
        <v>4270</v>
      </c>
      <c r="K8" s="151" t="s">
        <v>1946</v>
      </c>
      <c r="L8" s="161" t="s">
        <v>1930</v>
      </c>
      <c r="M8" s="148">
        <v>4270</v>
      </c>
    </row>
    <row r="9" spans="1:13" s="112" customFormat="1">
      <c r="A9" s="161" t="s">
        <v>1947</v>
      </c>
      <c r="C9" s="113"/>
      <c r="E9" s="161" t="s">
        <v>1948</v>
      </c>
      <c r="G9" s="158" t="s">
        <v>199</v>
      </c>
      <c r="H9" s="158" t="s">
        <v>1949</v>
      </c>
      <c r="I9" s="161" t="s">
        <v>1930</v>
      </c>
      <c r="J9" s="148">
        <v>4198</v>
      </c>
      <c r="K9" s="151" t="s">
        <v>1950</v>
      </c>
      <c r="L9" s="161" t="s">
        <v>1930</v>
      </c>
      <c r="M9" s="148">
        <v>4198</v>
      </c>
    </row>
    <row r="10" spans="1:13" s="112" customFormat="1">
      <c r="A10" s="161" t="s">
        <v>1951</v>
      </c>
      <c r="C10" s="109" t="s">
        <v>1952</v>
      </c>
      <c r="E10" s="161" t="s">
        <v>1953</v>
      </c>
      <c r="G10" s="158" t="s">
        <v>203</v>
      </c>
      <c r="H10" s="158" t="s">
        <v>1954</v>
      </c>
      <c r="I10" s="161" t="s">
        <v>1930</v>
      </c>
      <c r="J10" s="148">
        <v>4101</v>
      </c>
      <c r="K10" s="151" t="s">
        <v>1955</v>
      </c>
      <c r="L10" s="161" t="s">
        <v>1930</v>
      </c>
      <c r="M10" s="148">
        <v>4101</v>
      </c>
    </row>
    <row r="11" spans="1:13" s="112" customFormat="1">
      <c r="A11" s="161" t="s">
        <v>1956</v>
      </c>
      <c r="C11" s="161" t="s">
        <v>1957</v>
      </c>
      <c r="E11" s="161" t="s">
        <v>1958</v>
      </c>
      <c r="G11" s="158" t="s">
        <v>225</v>
      </c>
      <c r="H11" s="158" t="s">
        <v>1959</v>
      </c>
      <c r="I11" s="161" t="s">
        <v>1930</v>
      </c>
      <c r="J11" s="148">
        <v>1315</v>
      </c>
      <c r="K11" s="151" t="s">
        <v>1960</v>
      </c>
      <c r="L11" s="161" t="s">
        <v>1930</v>
      </c>
      <c r="M11" s="148">
        <v>1315</v>
      </c>
    </row>
    <row r="12" spans="1:13" s="112" customFormat="1">
      <c r="A12" s="161" t="s">
        <v>1961</v>
      </c>
      <c r="C12" s="161" t="s">
        <v>1962</v>
      </c>
      <c r="E12" s="161" t="s">
        <v>1963</v>
      </c>
      <c r="G12" s="158" t="s">
        <v>238</v>
      </c>
      <c r="H12" s="158" t="s">
        <v>1964</v>
      </c>
      <c r="I12" s="161" t="s">
        <v>1930</v>
      </c>
      <c r="J12" s="148">
        <v>3438</v>
      </c>
      <c r="K12" s="151" t="s">
        <v>1965</v>
      </c>
      <c r="L12" s="161" t="s">
        <v>1930</v>
      </c>
      <c r="M12" s="148">
        <v>3438</v>
      </c>
    </row>
    <row r="13" spans="1:13" s="112" customFormat="1">
      <c r="A13" s="161" t="s">
        <v>1966</v>
      </c>
      <c r="C13" s="161" t="s">
        <v>1967</v>
      </c>
      <c r="E13" s="161" t="s">
        <v>1968</v>
      </c>
      <c r="G13" s="158" t="s">
        <v>258</v>
      </c>
      <c r="H13" s="158" t="s">
        <v>1969</v>
      </c>
      <c r="I13" s="161" t="s">
        <v>1930</v>
      </c>
      <c r="J13" s="148">
        <v>4206</v>
      </c>
      <c r="K13" s="151" t="s">
        <v>1970</v>
      </c>
      <c r="L13" s="161" t="s">
        <v>1930</v>
      </c>
      <c r="M13" s="148">
        <v>4206</v>
      </c>
    </row>
    <row r="14" spans="1:13" s="112" customFormat="1">
      <c r="A14" s="161" t="s">
        <v>1971</v>
      </c>
      <c r="C14" s="161" t="s">
        <v>1972</v>
      </c>
      <c r="E14" s="161" t="s">
        <v>1973</v>
      </c>
      <c r="G14" s="158" t="s">
        <v>272</v>
      </c>
      <c r="H14" s="158" t="s">
        <v>1974</v>
      </c>
      <c r="I14" s="161" t="s">
        <v>1930</v>
      </c>
      <c r="J14" s="148">
        <v>4256</v>
      </c>
      <c r="K14" s="151" t="s">
        <v>1975</v>
      </c>
      <c r="L14" s="161" t="s">
        <v>1930</v>
      </c>
      <c r="M14" s="148">
        <v>4256</v>
      </c>
    </row>
    <row r="15" spans="1:13" s="112" customFormat="1">
      <c r="A15" s="161" t="s">
        <v>1976</v>
      </c>
      <c r="C15" s="161" t="s">
        <v>1977</v>
      </c>
      <c r="E15" s="161" t="s">
        <v>1978</v>
      </c>
      <c r="G15" s="158" t="s">
        <v>273</v>
      </c>
      <c r="H15" s="158" t="s">
        <v>1979</v>
      </c>
      <c r="I15" s="161" t="s">
        <v>1930</v>
      </c>
      <c r="J15" s="148">
        <v>4109</v>
      </c>
      <c r="K15" s="151" t="s">
        <v>1980</v>
      </c>
      <c r="L15" s="161" t="s">
        <v>1930</v>
      </c>
      <c r="M15" s="148">
        <v>4109</v>
      </c>
    </row>
    <row r="16" spans="1:13" s="112" customFormat="1">
      <c r="A16" s="113"/>
      <c r="C16" s="161" t="s">
        <v>1981</v>
      </c>
      <c r="E16" s="113"/>
      <c r="G16" s="158" t="s">
        <v>286</v>
      </c>
      <c r="H16" s="158" t="s">
        <v>1982</v>
      </c>
      <c r="I16" s="161" t="s">
        <v>1930</v>
      </c>
      <c r="J16" s="148">
        <v>4679</v>
      </c>
      <c r="K16" s="149" t="s">
        <v>1983</v>
      </c>
      <c r="L16" s="161" t="s">
        <v>1930</v>
      </c>
      <c r="M16" s="148">
        <v>4679</v>
      </c>
    </row>
    <row r="17" spans="1:13" s="112" customFormat="1">
      <c r="A17" s="113"/>
      <c r="C17" s="161" t="s">
        <v>1984</v>
      </c>
      <c r="E17" s="113"/>
      <c r="G17" s="158" t="s">
        <v>287</v>
      </c>
      <c r="H17" s="158" t="s">
        <v>1985</v>
      </c>
      <c r="I17" s="161" t="s">
        <v>1930</v>
      </c>
      <c r="J17" s="148">
        <v>4680</v>
      </c>
      <c r="K17" s="151" t="s">
        <v>1986</v>
      </c>
      <c r="L17" s="161" t="s">
        <v>1930</v>
      </c>
      <c r="M17" s="148">
        <v>4680</v>
      </c>
    </row>
    <row r="18" spans="1:13" s="112" customFormat="1">
      <c r="A18" s="113"/>
      <c r="C18" s="161" t="s">
        <v>1987</v>
      </c>
      <c r="E18" s="113"/>
      <c r="G18" s="158" t="s">
        <v>297</v>
      </c>
      <c r="H18" s="158" t="s">
        <v>1988</v>
      </c>
      <c r="I18" s="161" t="s">
        <v>1930</v>
      </c>
      <c r="J18" s="148">
        <v>4186</v>
      </c>
      <c r="K18" s="151" t="s">
        <v>1989</v>
      </c>
      <c r="L18" s="161" t="s">
        <v>1930</v>
      </c>
      <c r="M18" s="148">
        <v>4186</v>
      </c>
    </row>
    <row r="19" spans="1:13" s="112" customFormat="1">
      <c r="A19" s="113"/>
      <c r="C19" s="161" t="s">
        <v>1990</v>
      </c>
      <c r="E19" s="113"/>
      <c r="G19" s="158" t="s">
        <v>298</v>
      </c>
      <c r="H19" s="158" t="s">
        <v>1991</v>
      </c>
      <c r="I19" s="161" t="s">
        <v>1930</v>
      </c>
      <c r="J19" s="148">
        <v>4544</v>
      </c>
      <c r="K19" s="151" t="s">
        <v>1992</v>
      </c>
      <c r="L19" s="161" t="s">
        <v>1930</v>
      </c>
      <c r="M19" s="148">
        <v>4544</v>
      </c>
    </row>
    <row r="20" spans="1:13" s="112" customFormat="1">
      <c r="A20" s="113"/>
      <c r="C20" s="113"/>
      <c r="E20" s="113"/>
      <c r="G20" s="158" t="s">
        <v>305</v>
      </c>
      <c r="H20" s="158" t="s">
        <v>1993</v>
      </c>
      <c r="I20" s="161" t="s">
        <v>1930</v>
      </c>
      <c r="J20" s="148">
        <v>3781</v>
      </c>
      <c r="K20" s="151" t="s">
        <v>1994</v>
      </c>
      <c r="L20" s="161" t="s">
        <v>1930</v>
      </c>
      <c r="M20" s="148">
        <v>3781</v>
      </c>
    </row>
    <row r="21" spans="1:13" s="112" customFormat="1">
      <c r="A21" s="113"/>
      <c r="C21" s="113"/>
      <c r="E21" s="113"/>
      <c r="G21" s="158" t="s">
        <v>306</v>
      </c>
      <c r="H21" s="158" t="s">
        <v>1995</v>
      </c>
      <c r="I21" s="161" t="s">
        <v>1930</v>
      </c>
      <c r="J21" s="148">
        <v>3782</v>
      </c>
      <c r="K21" s="151" t="s">
        <v>1996</v>
      </c>
      <c r="L21" s="161" t="s">
        <v>1930</v>
      </c>
      <c r="M21" s="148">
        <v>3782</v>
      </c>
    </row>
    <row r="22" spans="1:13" s="112" customFormat="1">
      <c r="A22" s="113"/>
      <c r="C22" s="113"/>
      <c r="E22" s="113"/>
      <c r="G22" s="158" t="s">
        <v>314</v>
      </c>
      <c r="H22" s="158" t="s">
        <v>1997</v>
      </c>
      <c r="I22" s="161" t="s">
        <v>1930</v>
      </c>
      <c r="J22" s="148">
        <v>4103</v>
      </c>
      <c r="K22" s="151" t="s">
        <v>1998</v>
      </c>
      <c r="L22" s="161" t="s">
        <v>1930</v>
      </c>
      <c r="M22" s="148">
        <v>4103</v>
      </c>
    </row>
    <row r="23" spans="1:13" s="112" customFormat="1">
      <c r="A23" s="113"/>
      <c r="C23" s="113"/>
      <c r="E23" s="113"/>
      <c r="G23" s="158" t="s">
        <v>317</v>
      </c>
      <c r="H23" s="158" t="s">
        <v>1999</v>
      </c>
      <c r="I23" s="161" t="s">
        <v>1930</v>
      </c>
      <c r="J23" s="148">
        <v>4077</v>
      </c>
      <c r="K23" s="151" t="s">
        <v>2000</v>
      </c>
      <c r="L23" s="161" t="s">
        <v>1930</v>
      </c>
      <c r="M23" s="148">
        <v>4077</v>
      </c>
    </row>
    <row r="24" spans="1:13" s="112" customFormat="1">
      <c r="A24" s="113"/>
      <c r="C24" s="113"/>
      <c r="E24" s="113"/>
      <c r="G24" s="158" t="s">
        <v>349</v>
      </c>
      <c r="H24" s="158" t="s">
        <v>2001</v>
      </c>
      <c r="I24" s="161" t="s">
        <v>1930</v>
      </c>
      <c r="J24" s="148">
        <v>4188</v>
      </c>
      <c r="K24" s="151" t="s">
        <v>2002</v>
      </c>
      <c r="L24" s="161" t="s">
        <v>1930</v>
      </c>
      <c r="M24" s="148">
        <v>4188</v>
      </c>
    </row>
    <row r="25" spans="1:13" s="112" customFormat="1">
      <c r="A25" s="113"/>
      <c r="C25" s="113"/>
      <c r="E25" s="113"/>
      <c r="G25" s="158" t="s">
        <v>362</v>
      </c>
      <c r="H25" s="158" t="s">
        <v>2003</v>
      </c>
      <c r="I25" s="161" t="s">
        <v>1930</v>
      </c>
      <c r="J25" s="148">
        <v>3459</v>
      </c>
      <c r="K25" s="151" t="s">
        <v>2004</v>
      </c>
      <c r="L25" s="161" t="s">
        <v>1930</v>
      </c>
      <c r="M25" s="148">
        <v>3459</v>
      </c>
    </row>
    <row r="26" spans="1:13" s="112" customFormat="1">
      <c r="A26" s="113"/>
      <c r="C26" s="113"/>
      <c r="E26" s="113"/>
      <c r="G26" s="158" t="s">
        <v>387</v>
      </c>
      <c r="H26" s="158" t="s">
        <v>2005</v>
      </c>
      <c r="I26" s="161" t="s">
        <v>1930</v>
      </c>
      <c r="J26" s="148">
        <v>4242</v>
      </c>
      <c r="K26" s="151" t="s">
        <v>2006</v>
      </c>
      <c r="L26" s="161" t="s">
        <v>1930</v>
      </c>
      <c r="M26" s="148">
        <v>4242</v>
      </c>
    </row>
    <row r="27" spans="1:13" s="112" customFormat="1">
      <c r="A27" s="113"/>
      <c r="C27" s="113"/>
      <c r="E27" s="113"/>
      <c r="G27" s="158" t="s">
        <v>392</v>
      </c>
      <c r="H27" s="158" t="s">
        <v>2007</v>
      </c>
      <c r="I27" s="161" t="s">
        <v>1930</v>
      </c>
      <c r="J27" s="148">
        <v>4203</v>
      </c>
      <c r="K27" s="151" t="s">
        <v>2008</v>
      </c>
      <c r="L27" s="161" t="s">
        <v>1930</v>
      </c>
      <c r="M27" s="148">
        <v>4203</v>
      </c>
    </row>
    <row r="28" spans="1:13" s="112" customFormat="1">
      <c r="A28" s="113"/>
      <c r="C28" s="113"/>
      <c r="E28" s="113"/>
      <c r="G28" s="158" t="s">
        <v>505</v>
      </c>
      <c r="H28" s="158" t="s">
        <v>2009</v>
      </c>
      <c r="I28" s="161" t="s">
        <v>1930</v>
      </c>
      <c r="J28" s="148">
        <v>4238</v>
      </c>
      <c r="K28" s="151" t="s">
        <v>2010</v>
      </c>
      <c r="L28" s="161" t="s">
        <v>1930</v>
      </c>
      <c r="M28" s="148">
        <v>4238</v>
      </c>
    </row>
    <row r="29" spans="1:13" s="112" customFormat="1">
      <c r="A29" s="113"/>
      <c r="C29" s="113"/>
      <c r="E29" s="113"/>
      <c r="G29" s="158" t="s">
        <v>506</v>
      </c>
      <c r="H29" s="158" t="s">
        <v>2011</v>
      </c>
      <c r="I29" s="161" t="s">
        <v>1930</v>
      </c>
      <c r="J29" s="148">
        <v>4239</v>
      </c>
      <c r="K29" s="151" t="s">
        <v>2012</v>
      </c>
      <c r="L29" s="161" t="s">
        <v>1930</v>
      </c>
      <c r="M29" s="148">
        <v>4239</v>
      </c>
    </row>
    <row r="30" spans="1:13" s="112" customFormat="1">
      <c r="A30" s="113"/>
      <c r="C30" s="113"/>
      <c r="E30" s="113"/>
      <c r="G30" s="158" t="s">
        <v>513</v>
      </c>
      <c r="H30" s="158" t="s">
        <v>2013</v>
      </c>
      <c r="I30" s="161" t="s">
        <v>1930</v>
      </c>
      <c r="J30" s="148">
        <v>4091</v>
      </c>
      <c r="K30" s="151" t="s">
        <v>2014</v>
      </c>
      <c r="L30" s="161" t="s">
        <v>1930</v>
      </c>
      <c r="M30" s="148">
        <v>4091</v>
      </c>
    </row>
    <row r="31" spans="1:13" s="112" customFormat="1">
      <c r="A31" s="113"/>
      <c r="C31" s="113"/>
      <c r="E31" s="113"/>
      <c r="G31" s="158" t="s">
        <v>527</v>
      </c>
      <c r="H31" s="158" t="s">
        <v>2015</v>
      </c>
      <c r="I31" s="161" t="s">
        <v>1930</v>
      </c>
      <c r="J31" s="148">
        <v>4197</v>
      </c>
      <c r="K31" s="151" t="s">
        <v>2016</v>
      </c>
      <c r="L31" s="161" t="s">
        <v>1930</v>
      </c>
      <c r="M31" s="148">
        <v>4197</v>
      </c>
    </row>
    <row r="32" spans="1:13" s="112" customFormat="1">
      <c r="A32" s="113"/>
      <c r="C32" s="113"/>
      <c r="E32" s="113"/>
      <c r="G32" s="158" t="s">
        <v>539</v>
      </c>
      <c r="H32" s="158" t="s">
        <v>2017</v>
      </c>
      <c r="I32" s="161" t="s">
        <v>1930</v>
      </c>
      <c r="J32" s="148">
        <v>4452</v>
      </c>
      <c r="K32" s="151" t="s">
        <v>2018</v>
      </c>
      <c r="L32" s="161" t="s">
        <v>1930</v>
      </c>
      <c r="M32" s="148">
        <v>4452</v>
      </c>
    </row>
    <row r="33" spans="1:13" s="112" customFormat="1">
      <c r="A33" s="113"/>
      <c r="C33" s="113"/>
      <c r="E33" s="113"/>
      <c r="G33" s="158" t="s">
        <v>564</v>
      </c>
      <c r="H33" s="158" t="s">
        <v>2019</v>
      </c>
      <c r="I33" s="161" t="s">
        <v>1930</v>
      </c>
      <c r="J33" s="148">
        <v>4181</v>
      </c>
      <c r="K33" s="151" t="s">
        <v>2020</v>
      </c>
      <c r="L33" s="161" t="s">
        <v>1930</v>
      </c>
      <c r="M33" s="148">
        <v>4181</v>
      </c>
    </row>
    <row r="34" spans="1:13" s="112" customFormat="1">
      <c r="A34" s="113"/>
      <c r="C34" s="113"/>
      <c r="E34" s="113"/>
      <c r="G34" s="158" t="s">
        <v>581</v>
      </c>
      <c r="H34" s="158" t="s">
        <v>2021</v>
      </c>
      <c r="I34" s="161" t="s">
        <v>1930</v>
      </c>
      <c r="J34" s="148">
        <v>4448</v>
      </c>
      <c r="K34" s="151" t="s">
        <v>2022</v>
      </c>
      <c r="L34" s="161" t="s">
        <v>1930</v>
      </c>
      <c r="M34" s="148">
        <v>4448</v>
      </c>
    </row>
    <row r="35" spans="1:13" s="112" customFormat="1">
      <c r="A35" s="113"/>
      <c r="C35" s="113"/>
      <c r="E35" s="113"/>
      <c r="G35" s="158" t="s">
        <v>591</v>
      </c>
      <c r="H35" s="158" t="s">
        <v>2023</v>
      </c>
      <c r="I35" s="161" t="s">
        <v>1930</v>
      </c>
      <c r="J35" s="148">
        <v>4248</v>
      </c>
      <c r="K35" s="151" t="s">
        <v>2024</v>
      </c>
      <c r="L35" s="161" t="s">
        <v>1930</v>
      </c>
      <c r="M35" s="148">
        <v>4248</v>
      </c>
    </row>
    <row r="36" spans="1:13" s="112" customFormat="1">
      <c r="A36" s="113"/>
      <c r="C36" s="113"/>
      <c r="E36" s="113"/>
      <c r="G36" s="158" t="s">
        <v>626</v>
      </c>
      <c r="H36" s="158" t="s">
        <v>2025</v>
      </c>
      <c r="I36" s="161" t="s">
        <v>1930</v>
      </c>
      <c r="J36" s="148">
        <v>4178</v>
      </c>
      <c r="K36" s="151" t="s">
        <v>2026</v>
      </c>
      <c r="L36" s="161" t="s">
        <v>1930</v>
      </c>
      <c r="M36" s="148">
        <v>4178</v>
      </c>
    </row>
    <row r="37" spans="1:13" s="112" customFormat="1">
      <c r="A37" s="113"/>
      <c r="C37" s="113"/>
      <c r="E37" s="113"/>
      <c r="G37" s="158" t="s">
        <v>627</v>
      </c>
      <c r="H37" s="158" t="s">
        <v>2027</v>
      </c>
      <c r="I37" s="161" t="s">
        <v>1930</v>
      </c>
      <c r="J37" s="148">
        <v>4104</v>
      </c>
      <c r="K37" s="151" t="s">
        <v>2028</v>
      </c>
      <c r="L37" s="161" t="s">
        <v>1930</v>
      </c>
      <c r="M37" s="148">
        <v>4104</v>
      </c>
    </row>
    <row r="38" spans="1:13" s="112" customFormat="1">
      <c r="A38" s="113"/>
      <c r="C38" s="113"/>
      <c r="E38" s="113"/>
      <c r="G38" s="158" t="s">
        <v>631</v>
      </c>
      <c r="H38" s="158" t="s">
        <v>2029</v>
      </c>
      <c r="I38" s="161" t="s">
        <v>1930</v>
      </c>
      <c r="J38" s="148">
        <v>4053</v>
      </c>
      <c r="K38" s="151" t="s">
        <v>2030</v>
      </c>
      <c r="L38" s="161" t="s">
        <v>1930</v>
      </c>
      <c r="M38" s="148">
        <v>4053</v>
      </c>
    </row>
    <row r="39" spans="1:13" s="112" customFormat="1">
      <c r="A39" s="113"/>
      <c r="C39" s="113"/>
      <c r="E39" s="113"/>
      <c r="G39" s="158" t="s">
        <v>699</v>
      </c>
      <c r="H39" s="158" t="s">
        <v>2031</v>
      </c>
      <c r="I39" s="161" t="s">
        <v>1930</v>
      </c>
      <c r="J39" s="148">
        <v>4127</v>
      </c>
      <c r="K39" s="151" t="s">
        <v>2032</v>
      </c>
      <c r="L39" s="161" t="s">
        <v>1930</v>
      </c>
      <c r="M39" s="148">
        <v>4127</v>
      </c>
    </row>
    <row r="40" spans="1:13" s="112" customFormat="1">
      <c r="A40" s="113"/>
      <c r="C40" s="113"/>
      <c r="E40" s="113"/>
      <c r="G40" s="158" t="s">
        <v>722</v>
      </c>
      <c r="H40" s="158" t="s">
        <v>2033</v>
      </c>
      <c r="I40" s="161" t="s">
        <v>1930</v>
      </c>
      <c r="J40" s="148">
        <v>4241</v>
      </c>
      <c r="K40" s="151" t="s">
        <v>2034</v>
      </c>
      <c r="L40" s="161" t="s">
        <v>1930</v>
      </c>
      <c r="M40" s="148">
        <v>4241</v>
      </c>
    </row>
    <row r="41" spans="1:13" s="112" customFormat="1">
      <c r="A41" s="113"/>
      <c r="C41" s="113"/>
      <c r="E41" s="113"/>
      <c r="G41" s="158" t="s">
        <v>723</v>
      </c>
      <c r="H41" s="158" t="s">
        <v>2035</v>
      </c>
      <c r="I41" s="161" t="s">
        <v>1930</v>
      </c>
      <c r="J41" s="148">
        <v>4706</v>
      </c>
      <c r="K41" s="151" t="s">
        <v>2036</v>
      </c>
      <c r="L41" s="161" t="s">
        <v>1930</v>
      </c>
      <c r="M41" s="148">
        <v>4706</v>
      </c>
    </row>
    <row r="42" spans="1:13" s="112" customFormat="1">
      <c r="A42" s="113"/>
      <c r="C42" s="113"/>
      <c r="E42" s="113"/>
      <c r="G42" s="158" t="s">
        <v>729</v>
      </c>
      <c r="H42" s="158" t="s">
        <v>2037</v>
      </c>
      <c r="I42" s="161" t="s">
        <v>1930</v>
      </c>
      <c r="J42" s="148">
        <v>4257</v>
      </c>
      <c r="K42" s="151" t="s">
        <v>2038</v>
      </c>
      <c r="L42" s="161" t="s">
        <v>1930</v>
      </c>
      <c r="M42" s="148">
        <v>4257</v>
      </c>
    </row>
    <row r="43" spans="1:13" s="112" customFormat="1">
      <c r="A43" s="113"/>
      <c r="C43" s="113"/>
      <c r="E43" s="113"/>
      <c r="G43" s="158" t="s">
        <v>736</v>
      </c>
      <c r="H43" s="158" t="s">
        <v>2039</v>
      </c>
      <c r="I43" s="161" t="s">
        <v>1930</v>
      </c>
      <c r="J43" s="148">
        <v>4243</v>
      </c>
      <c r="K43" s="151" t="s">
        <v>2040</v>
      </c>
      <c r="L43" s="161" t="s">
        <v>1930</v>
      </c>
      <c r="M43" s="148">
        <v>4243</v>
      </c>
    </row>
    <row r="44" spans="1:13" s="112" customFormat="1">
      <c r="A44" s="113"/>
      <c r="C44" s="113"/>
      <c r="E44" s="113"/>
      <c r="G44" s="158" t="s">
        <v>753</v>
      </c>
      <c r="H44" s="158" t="s">
        <v>2041</v>
      </c>
      <c r="I44" s="161" t="s">
        <v>1930</v>
      </c>
      <c r="J44" s="148">
        <v>4107</v>
      </c>
      <c r="K44" s="149" t="s">
        <v>2042</v>
      </c>
      <c r="L44" s="161" t="s">
        <v>1930</v>
      </c>
      <c r="M44" s="148">
        <v>4107</v>
      </c>
    </row>
    <row r="45" spans="1:13" s="112" customFormat="1">
      <c r="A45" s="113"/>
      <c r="C45" s="113"/>
      <c r="E45" s="113"/>
      <c r="G45" s="158" t="s">
        <v>754</v>
      </c>
      <c r="H45" s="158" t="s">
        <v>2043</v>
      </c>
      <c r="I45" s="161" t="s">
        <v>1930</v>
      </c>
      <c r="J45" s="148">
        <v>3735</v>
      </c>
      <c r="K45" s="151" t="s">
        <v>2044</v>
      </c>
      <c r="L45" s="161" t="s">
        <v>1930</v>
      </c>
      <c r="M45" s="148">
        <v>3735</v>
      </c>
    </row>
    <row r="46" spans="1:13" s="112" customFormat="1">
      <c r="A46" s="113"/>
      <c r="C46" s="113"/>
      <c r="E46" s="113"/>
      <c r="G46" s="158" t="s">
        <v>766</v>
      </c>
      <c r="H46" s="158" t="s">
        <v>2045</v>
      </c>
      <c r="I46" s="161" t="s">
        <v>1930</v>
      </c>
      <c r="J46" s="148">
        <v>4377</v>
      </c>
      <c r="K46" s="151" t="s">
        <v>2046</v>
      </c>
      <c r="L46" s="161" t="s">
        <v>1930</v>
      </c>
      <c r="M46" s="148">
        <v>4377</v>
      </c>
    </row>
    <row r="47" spans="1:13" s="112" customFormat="1">
      <c r="A47" s="113"/>
      <c r="C47" s="113"/>
      <c r="E47" s="113"/>
      <c r="G47" s="158" t="s">
        <v>767</v>
      </c>
      <c r="H47" s="158" t="s">
        <v>2047</v>
      </c>
      <c r="I47" s="161" t="s">
        <v>1930</v>
      </c>
      <c r="J47" s="148">
        <v>4132</v>
      </c>
      <c r="K47" s="151" t="s">
        <v>2048</v>
      </c>
      <c r="L47" s="161" t="s">
        <v>1930</v>
      </c>
      <c r="M47" s="148">
        <v>4132</v>
      </c>
    </row>
    <row r="48" spans="1:13" s="112" customFormat="1">
      <c r="A48" s="113"/>
      <c r="C48" s="113"/>
      <c r="E48" s="113"/>
      <c r="G48" s="158" t="s">
        <v>768</v>
      </c>
      <c r="H48" s="158" t="s">
        <v>2049</v>
      </c>
      <c r="I48" s="161" t="s">
        <v>1930</v>
      </c>
      <c r="J48" s="148">
        <v>4133</v>
      </c>
      <c r="K48" s="151" t="s">
        <v>2050</v>
      </c>
      <c r="L48" s="161" t="s">
        <v>1930</v>
      </c>
      <c r="M48" s="148">
        <v>4133</v>
      </c>
    </row>
    <row r="49" spans="1:13" s="112" customFormat="1">
      <c r="A49" s="113"/>
      <c r="C49" s="113"/>
      <c r="E49" s="113"/>
      <c r="G49" s="158" t="s">
        <v>769</v>
      </c>
      <c r="H49" s="158" t="s">
        <v>2051</v>
      </c>
      <c r="I49" s="161" t="s">
        <v>1930</v>
      </c>
      <c r="J49" s="148">
        <v>4131</v>
      </c>
      <c r="K49" s="151" t="s">
        <v>2052</v>
      </c>
      <c r="L49" s="161" t="s">
        <v>1930</v>
      </c>
      <c r="M49" s="148">
        <v>4131</v>
      </c>
    </row>
    <row r="50" spans="1:13" s="112" customFormat="1">
      <c r="A50" s="113"/>
      <c r="C50" s="113"/>
      <c r="E50" s="113"/>
      <c r="G50" s="158" t="s">
        <v>770</v>
      </c>
      <c r="H50" s="158" t="s">
        <v>2053</v>
      </c>
      <c r="I50" s="161" t="s">
        <v>1930</v>
      </c>
      <c r="J50" s="148">
        <v>4134</v>
      </c>
      <c r="K50" s="151" t="s">
        <v>2054</v>
      </c>
      <c r="L50" s="161" t="s">
        <v>1930</v>
      </c>
      <c r="M50" s="148">
        <v>4134</v>
      </c>
    </row>
    <row r="51" spans="1:13" s="112" customFormat="1">
      <c r="A51" s="113"/>
      <c r="C51" s="113"/>
      <c r="E51" s="113"/>
      <c r="G51" s="158" t="s">
        <v>771</v>
      </c>
      <c r="H51" s="158" t="s">
        <v>2055</v>
      </c>
      <c r="I51" s="161" t="s">
        <v>1930</v>
      </c>
      <c r="J51" s="148">
        <v>4135</v>
      </c>
      <c r="K51" s="151" t="s">
        <v>2056</v>
      </c>
      <c r="L51" s="161" t="s">
        <v>1930</v>
      </c>
      <c r="M51" s="148">
        <v>4135</v>
      </c>
    </row>
    <row r="52" spans="1:13" s="112" customFormat="1">
      <c r="A52" s="113"/>
      <c r="C52" s="113"/>
      <c r="E52" s="113"/>
      <c r="G52" s="158" t="s">
        <v>776</v>
      </c>
      <c r="H52" s="158" t="s">
        <v>2057</v>
      </c>
      <c r="I52" s="161" t="s">
        <v>1930</v>
      </c>
      <c r="J52" s="148">
        <v>4112</v>
      </c>
      <c r="K52" s="151" t="s">
        <v>2058</v>
      </c>
      <c r="L52" s="161" t="s">
        <v>1930</v>
      </c>
      <c r="M52" s="148">
        <v>4112</v>
      </c>
    </row>
    <row r="53" spans="1:13" s="112" customFormat="1">
      <c r="A53" s="113"/>
      <c r="C53" s="113"/>
      <c r="E53" s="113"/>
      <c r="G53" s="158" t="s">
        <v>778</v>
      </c>
      <c r="H53" s="158" t="s">
        <v>2059</v>
      </c>
      <c r="I53" s="161" t="s">
        <v>1930</v>
      </c>
      <c r="J53" s="148">
        <v>4044</v>
      </c>
      <c r="K53" s="151" t="s">
        <v>2060</v>
      </c>
      <c r="L53" s="161" t="s">
        <v>1930</v>
      </c>
      <c r="M53" s="148">
        <v>4044</v>
      </c>
    </row>
    <row r="54" spans="1:13" s="112" customFormat="1">
      <c r="A54" s="113"/>
      <c r="C54" s="113"/>
      <c r="E54" s="113"/>
      <c r="G54" s="158" t="s">
        <v>780</v>
      </c>
      <c r="H54" s="158" t="s">
        <v>2061</v>
      </c>
      <c r="I54" s="161" t="s">
        <v>1930</v>
      </c>
      <c r="J54" s="148">
        <v>4070</v>
      </c>
      <c r="K54" s="151" t="s">
        <v>2062</v>
      </c>
      <c r="L54" s="161" t="s">
        <v>1930</v>
      </c>
      <c r="M54" s="148">
        <v>4070</v>
      </c>
    </row>
    <row r="55" spans="1:13" s="112" customFormat="1">
      <c r="A55" s="113"/>
      <c r="C55" s="113"/>
      <c r="E55" s="113"/>
      <c r="G55" s="158" t="s">
        <v>782</v>
      </c>
      <c r="H55" s="158" t="s">
        <v>2063</v>
      </c>
      <c r="I55" s="161" t="s">
        <v>1930</v>
      </c>
      <c r="J55" s="148">
        <v>4367</v>
      </c>
      <c r="K55" s="151" t="s">
        <v>2064</v>
      </c>
      <c r="L55" s="161" t="s">
        <v>1930</v>
      </c>
      <c r="M55" s="148">
        <v>4367</v>
      </c>
    </row>
    <row r="56" spans="1:13" s="112" customFormat="1">
      <c r="A56" s="113"/>
      <c r="C56" s="113"/>
      <c r="E56" s="113"/>
      <c r="G56" s="158" t="s">
        <v>783</v>
      </c>
      <c r="H56" s="158" t="s">
        <v>2065</v>
      </c>
      <c r="I56" s="161" t="s">
        <v>1930</v>
      </c>
      <c r="J56" s="148">
        <v>4191</v>
      </c>
      <c r="K56" s="151" t="s">
        <v>2066</v>
      </c>
      <c r="L56" s="161" t="s">
        <v>1930</v>
      </c>
      <c r="M56" s="148">
        <v>4191</v>
      </c>
    </row>
    <row r="57" spans="1:13" s="112" customFormat="1">
      <c r="A57" s="113"/>
      <c r="C57" s="113"/>
      <c r="E57" s="113"/>
      <c r="G57" s="158" t="s">
        <v>786</v>
      </c>
      <c r="H57" s="158" t="s">
        <v>2067</v>
      </c>
      <c r="I57" s="161" t="s">
        <v>1930</v>
      </c>
      <c r="J57" s="148">
        <v>4624</v>
      </c>
      <c r="K57" s="151" t="s">
        <v>2068</v>
      </c>
      <c r="L57" s="161" t="s">
        <v>1930</v>
      </c>
      <c r="M57" s="148">
        <v>4624</v>
      </c>
    </row>
    <row r="58" spans="1:13" s="112" customFormat="1">
      <c r="A58" s="113"/>
      <c r="C58" s="113"/>
      <c r="E58" s="113"/>
      <c r="G58" s="158" t="s">
        <v>787</v>
      </c>
      <c r="H58" s="158" t="s">
        <v>2069</v>
      </c>
      <c r="I58" s="161" t="s">
        <v>1930</v>
      </c>
      <c r="J58" s="148">
        <v>4193</v>
      </c>
      <c r="K58" s="151" t="s">
        <v>2070</v>
      </c>
      <c r="L58" s="161" t="s">
        <v>1930</v>
      </c>
      <c r="M58" s="148">
        <v>4193</v>
      </c>
    </row>
    <row r="59" spans="1:13" s="112" customFormat="1">
      <c r="A59" s="113"/>
      <c r="C59" s="113"/>
      <c r="E59" s="113"/>
      <c r="G59" s="158" t="s">
        <v>790</v>
      </c>
      <c r="H59" s="158" t="s">
        <v>2071</v>
      </c>
      <c r="I59" s="161" t="s">
        <v>1930</v>
      </c>
      <c r="J59" s="148">
        <v>4231</v>
      </c>
      <c r="K59" s="149" t="s">
        <v>2072</v>
      </c>
      <c r="L59" s="161" t="s">
        <v>1930</v>
      </c>
      <c r="M59" s="148">
        <v>4231</v>
      </c>
    </row>
    <row r="60" spans="1:13" s="112" customFormat="1">
      <c r="A60" s="113"/>
      <c r="C60" s="113"/>
      <c r="E60" s="113"/>
      <c r="G60" s="158" t="s">
        <v>791</v>
      </c>
      <c r="H60" s="158" t="s">
        <v>2073</v>
      </c>
      <c r="I60" s="161" t="s">
        <v>1930</v>
      </c>
      <c r="J60" s="148">
        <v>4285</v>
      </c>
      <c r="K60" s="151" t="s">
        <v>2074</v>
      </c>
      <c r="L60" s="161" t="s">
        <v>1930</v>
      </c>
      <c r="M60" s="148">
        <v>4285</v>
      </c>
    </row>
    <row r="61" spans="1:13" s="112" customFormat="1">
      <c r="A61" s="113"/>
      <c r="C61" s="113"/>
      <c r="E61" s="113"/>
      <c r="G61" s="158" t="s">
        <v>792</v>
      </c>
      <c r="H61" s="158" t="s">
        <v>2075</v>
      </c>
      <c r="I61" s="161" t="s">
        <v>1930</v>
      </c>
      <c r="J61" s="148">
        <v>4286</v>
      </c>
      <c r="K61" s="151" t="s">
        <v>2076</v>
      </c>
      <c r="L61" s="161" t="s">
        <v>1930</v>
      </c>
      <c r="M61" s="148">
        <v>4286</v>
      </c>
    </row>
    <row r="62" spans="1:13" s="112" customFormat="1">
      <c r="A62" s="113"/>
      <c r="C62" s="113"/>
      <c r="E62" s="113"/>
      <c r="G62" s="158" t="s">
        <v>793</v>
      </c>
      <c r="H62" s="158" t="s">
        <v>2077</v>
      </c>
      <c r="I62" s="161" t="s">
        <v>1930</v>
      </c>
      <c r="J62" s="148">
        <v>4708</v>
      </c>
      <c r="K62" s="151" t="s">
        <v>2078</v>
      </c>
      <c r="L62" s="161" t="s">
        <v>1930</v>
      </c>
      <c r="M62" s="148">
        <v>4708</v>
      </c>
    </row>
    <row r="63" spans="1:13" s="112" customFormat="1">
      <c r="A63" s="113"/>
      <c r="C63" s="113"/>
      <c r="E63" s="113"/>
      <c r="G63" s="158" t="s">
        <v>794</v>
      </c>
      <c r="H63" s="158" t="s">
        <v>2079</v>
      </c>
      <c r="I63" s="161" t="s">
        <v>1930</v>
      </c>
      <c r="J63" s="148">
        <v>4737</v>
      </c>
      <c r="K63" s="151" t="s">
        <v>2080</v>
      </c>
      <c r="L63" s="161" t="s">
        <v>1930</v>
      </c>
      <c r="M63" s="148">
        <v>4737</v>
      </c>
    </row>
    <row r="64" spans="1:13" s="112" customFormat="1">
      <c r="A64" s="113"/>
      <c r="C64" s="113"/>
      <c r="E64" s="113"/>
      <c r="G64" s="158" t="s">
        <v>795</v>
      </c>
      <c r="H64" s="158" t="s">
        <v>2081</v>
      </c>
      <c r="I64" s="161" t="s">
        <v>1930</v>
      </c>
      <c r="J64" s="148">
        <v>4790</v>
      </c>
      <c r="K64" s="151" t="s">
        <v>2082</v>
      </c>
      <c r="L64" s="161" t="s">
        <v>1930</v>
      </c>
      <c r="M64" s="148">
        <v>4790</v>
      </c>
    </row>
    <row r="65" spans="1:13" s="112" customFormat="1">
      <c r="A65" s="113"/>
      <c r="C65" s="113"/>
      <c r="E65" s="113"/>
      <c r="G65" s="158" t="s">
        <v>800</v>
      </c>
      <c r="H65" s="158" t="s">
        <v>2083</v>
      </c>
      <c r="I65" s="161" t="s">
        <v>1930</v>
      </c>
      <c r="J65" s="148">
        <v>4189</v>
      </c>
      <c r="K65" s="151" t="s">
        <v>2084</v>
      </c>
      <c r="L65" s="161" t="s">
        <v>1930</v>
      </c>
      <c r="M65" s="148">
        <v>4189</v>
      </c>
    </row>
    <row r="66" spans="1:13" s="112" customFormat="1">
      <c r="A66" s="113"/>
      <c r="C66" s="113"/>
      <c r="E66" s="113"/>
      <c r="G66" s="158" t="s">
        <v>814</v>
      </c>
      <c r="H66" s="158" t="s">
        <v>2085</v>
      </c>
      <c r="I66" s="161" t="s">
        <v>1930</v>
      </c>
      <c r="J66" s="148">
        <v>4268</v>
      </c>
      <c r="K66" s="151" t="s">
        <v>2086</v>
      </c>
      <c r="L66" s="161" t="s">
        <v>1930</v>
      </c>
      <c r="M66" s="148">
        <v>4268</v>
      </c>
    </row>
    <row r="67" spans="1:13" s="112" customFormat="1">
      <c r="A67" s="113"/>
      <c r="C67" s="113"/>
      <c r="E67" s="113"/>
      <c r="G67" s="158" t="s">
        <v>819</v>
      </c>
      <c r="H67" s="158" t="s">
        <v>2087</v>
      </c>
      <c r="I67" s="161" t="s">
        <v>1930</v>
      </c>
      <c r="J67" s="148">
        <v>4161</v>
      </c>
      <c r="K67" s="151" t="s">
        <v>2088</v>
      </c>
      <c r="L67" s="161" t="s">
        <v>1930</v>
      </c>
      <c r="M67" s="148">
        <v>4161</v>
      </c>
    </row>
    <row r="68" spans="1:13" s="112" customFormat="1">
      <c r="A68" s="113"/>
      <c r="C68" s="113"/>
      <c r="E68" s="113"/>
      <c r="G68" s="158" t="s">
        <v>820</v>
      </c>
      <c r="H68" s="158" t="s">
        <v>2089</v>
      </c>
      <c r="I68" s="161" t="s">
        <v>1930</v>
      </c>
      <c r="J68" s="148">
        <v>4063</v>
      </c>
      <c r="K68" s="151" t="s">
        <v>2090</v>
      </c>
      <c r="L68" s="161" t="s">
        <v>1930</v>
      </c>
      <c r="M68" s="148">
        <v>4063</v>
      </c>
    </row>
    <row r="69" spans="1:13" s="112" customFormat="1">
      <c r="A69" s="113"/>
      <c r="C69" s="113"/>
      <c r="E69" s="113"/>
      <c r="G69" s="158" t="s">
        <v>821</v>
      </c>
      <c r="H69" s="158" t="s">
        <v>2091</v>
      </c>
      <c r="I69" s="161" t="s">
        <v>1930</v>
      </c>
      <c r="J69" s="148">
        <v>4560</v>
      </c>
      <c r="K69" s="151" t="s">
        <v>2092</v>
      </c>
      <c r="L69" s="161" t="s">
        <v>1930</v>
      </c>
      <c r="M69" s="148">
        <v>4560</v>
      </c>
    </row>
    <row r="70" spans="1:13" s="112" customFormat="1">
      <c r="A70" s="113"/>
      <c r="C70" s="113"/>
      <c r="E70" s="113"/>
      <c r="G70" s="158" t="s">
        <v>846</v>
      </c>
      <c r="H70" s="158"/>
      <c r="I70" s="161"/>
      <c r="J70" s="148"/>
      <c r="K70" s="151" t="s">
        <v>2093</v>
      </c>
      <c r="L70" s="161" t="s">
        <v>1930</v>
      </c>
      <c r="M70" s="148" t="s">
        <v>2094</v>
      </c>
    </row>
    <row r="71" spans="1:13" s="112" customFormat="1">
      <c r="A71" s="113"/>
      <c r="C71" s="113"/>
      <c r="E71" s="113"/>
      <c r="G71" s="158" t="s">
        <v>856</v>
      </c>
      <c r="H71" s="158" t="s">
        <v>2095</v>
      </c>
      <c r="I71" s="161" t="s">
        <v>1930</v>
      </c>
      <c r="J71" s="148">
        <v>4811</v>
      </c>
      <c r="K71" s="151" t="s">
        <v>2096</v>
      </c>
      <c r="L71" s="161" t="s">
        <v>1930</v>
      </c>
      <c r="M71" s="148">
        <v>4811</v>
      </c>
    </row>
    <row r="72" spans="1:13" s="112" customFormat="1">
      <c r="A72" s="113"/>
      <c r="C72" s="113"/>
      <c r="E72" s="113"/>
      <c r="G72" s="158" t="s">
        <v>858</v>
      </c>
      <c r="H72" s="158" t="s">
        <v>2097</v>
      </c>
      <c r="I72" s="161" t="s">
        <v>1930</v>
      </c>
      <c r="J72" s="148">
        <v>4654</v>
      </c>
      <c r="K72" s="151" t="s">
        <v>2098</v>
      </c>
      <c r="L72" s="161" t="s">
        <v>1930</v>
      </c>
      <c r="M72" s="148">
        <v>4654</v>
      </c>
    </row>
    <row r="73" spans="1:13" s="112" customFormat="1">
      <c r="A73" s="113"/>
      <c r="C73" s="113"/>
      <c r="E73" s="113"/>
      <c r="G73" s="158" t="s">
        <v>860</v>
      </c>
      <c r="H73" s="158" t="s">
        <v>2099</v>
      </c>
      <c r="I73" s="161" t="s">
        <v>1930</v>
      </c>
      <c r="J73" s="148">
        <v>4130</v>
      </c>
      <c r="K73" s="151" t="s">
        <v>2100</v>
      </c>
      <c r="L73" s="161" t="s">
        <v>1930</v>
      </c>
      <c r="M73" s="148">
        <v>4130</v>
      </c>
    </row>
    <row r="74" spans="1:13" s="112" customFormat="1">
      <c r="A74" s="113"/>
      <c r="C74" s="113"/>
      <c r="E74" s="113"/>
      <c r="G74" s="158" t="s">
        <v>862</v>
      </c>
      <c r="H74" s="158" t="s">
        <v>2101</v>
      </c>
      <c r="I74" s="161" t="s">
        <v>1930</v>
      </c>
      <c r="J74" s="148">
        <v>4190</v>
      </c>
      <c r="K74" s="151" t="s">
        <v>2102</v>
      </c>
      <c r="L74" s="161" t="s">
        <v>1930</v>
      </c>
      <c r="M74" s="148">
        <v>4190</v>
      </c>
    </row>
    <row r="75" spans="1:13" s="112" customFormat="1">
      <c r="A75" s="113"/>
      <c r="C75" s="113"/>
      <c r="E75" s="113"/>
      <c r="G75" s="158" t="s">
        <v>866</v>
      </c>
      <c r="H75" s="158" t="s">
        <v>2103</v>
      </c>
      <c r="I75" s="161" t="s">
        <v>1930</v>
      </c>
      <c r="J75" s="148">
        <v>4779</v>
      </c>
      <c r="K75" s="151" t="s">
        <v>2104</v>
      </c>
      <c r="L75" s="161" t="s">
        <v>1930</v>
      </c>
      <c r="M75" s="148">
        <v>4779</v>
      </c>
    </row>
    <row r="76" spans="1:13" s="112" customFormat="1">
      <c r="A76" s="113"/>
      <c r="C76" s="113"/>
      <c r="E76" s="113"/>
      <c r="G76" s="158" t="s">
        <v>864</v>
      </c>
      <c r="H76" s="158" t="s">
        <v>2105</v>
      </c>
      <c r="I76" s="161" t="s">
        <v>1930</v>
      </c>
      <c r="J76" s="148">
        <v>3589</v>
      </c>
      <c r="K76" s="151" t="s">
        <v>2106</v>
      </c>
      <c r="L76" s="161" t="s">
        <v>1930</v>
      </c>
      <c r="M76" s="148">
        <v>3589</v>
      </c>
    </row>
    <row r="77" spans="1:13" s="112" customFormat="1">
      <c r="A77" s="113"/>
      <c r="C77" s="113"/>
      <c r="E77" s="113"/>
      <c r="G77" s="158" t="s">
        <v>865</v>
      </c>
      <c r="H77" s="158" t="s">
        <v>2107</v>
      </c>
      <c r="I77" s="161" t="s">
        <v>1930</v>
      </c>
      <c r="J77" s="148">
        <v>3983</v>
      </c>
      <c r="K77" s="151" t="s">
        <v>2108</v>
      </c>
      <c r="L77" s="161" t="s">
        <v>1930</v>
      </c>
      <c r="M77" s="148">
        <v>3983</v>
      </c>
    </row>
    <row r="78" spans="1:13" s="112" customFormat="1">
      <c r="A78" s="113"/>
      <c r="C78" s="113"/>
      <c r="E78" s="113"/>
      <c r="G78" s="158" t="s">
        <v>868</v>
      </c>
      <c r="H78" s="158" t="s">
        <v>2109</v>
      </c>
      <c r="I78" s="161" t="s">
        <v>1930</v>
      </c>
      <c r="J78" s="148">
        <v>4802</v>
      </c>
      <c r="K78" s="150" t="s">
        <v>2110</v>
      </c>
      <c r="L78" s="161" t="s">
        <v>1930</v>
      </c>
      <c r="M78" s="148">
        <v>4802</v>
      </c>
    </row>
    <row r="79" spans="1:13" s="112" customFormat="1">
      <c r="A79" s="113"/>
      <c r="C79" s="113"/>
      <c r="E79" s="113"/>
      <c r="G79" s="158" t="s">
        <v>869</v>
      </c>
      <c r="H79" s="158" t="s">
        <v>2111</v>
      </c>
      <c r="I79" s="161" t="s">
        <v>1930</v>
      </c>
      <c r="J79" s="148">
        <v>4260</v>
      </c>
      <c r="K79" s="151" t="s">
        <v>2112</v>
      </c>
      <c r="L79" s="161" t="s">
        <v>1930</v>
      </c>
      <c r="M79" s="148">
        <v>4260</v>
      </c>
    </row>
    <row r="80" spans="1:13" s="112" customFormat="1">
      <c r="A80" s="113"/>
      <c r="C80" s="113"/>
      <c r="E80" s="113"/>
      <c r="G80" s="158" t="s">
        <v>870</v>
      </c>
      <c r="H80" s="158" t="s">
        <v>2113</v>
      </c>
      <c r="I80" s="161" t="s">
        <v>1930</v>
      </c>
      <c r="J80" s="148">
        <v>4850</v>
      </c>
      <c r="K80" s="151" t="s">
        <v>2114</v>
      </c>
      <c r="L80" s="161" t="s">
        <v>1930</v>
      </c>
      <c r="M80" s="148">
        <v>4850</v>
      </c>
    </row>
    <row r="81" spans="1:13" s="112" customFormat="1">
      <c r="A81" s="113"/>
      <c r="C81" s="113"/>
      <c r="E81" s="113"/>
      <c r="G81" s="158" t="s">
        <v>875</v>
      </c>
      <c r="H81" s="158" t="s">
        <v>2115</v>
      </c>
      <c r="I81" s="161" t="s">
        <v>1930</v>
      </c>
      <c r="J81" s="148">
        <v>4074</v>
      </c>
      <c r="K81" s="151" t="s">
        <v>2116</v>
      </c>
      <c r="L81" s="161" t="s">
        <v>1930</v>
      </c>
      <c r="M81" s="148">
        <v>4074</v>
      </c>
    </row>
    <row r="82" spans="1:13" s="112" customFormat="1">
      <c r="A82" s="113"/>
      <c r="C82" s="113"/>
      <c r="E82" s="113"/>
      <c r="G82" s="158" t="s">
        <v>876</v>
      </c>
      <c r="H82" s="158" t="s">
        <v>2117</v>
      </c>
      <c r="I82" s="161" t="s">
        <v>1930</v>
      </c>
      <c r="J82" s="148">
        <v>4075</v>
      </c>
      <c r="K82" s="151" t="s">
        <v>2118</v>
      </c>
      <c r="L82" s="161" t="s">
        <v>1930</v>
      </c>
      <c r="M82" s="148">
        <v>4075</v>
      </c>
    </row>
    <row r="83" spans="1:13" s="112" customFormat="1">
      <c r="A83" s="113"/>
      <c r="C83" s="113"/>
      <c r="E83" s="113"/>
      <c r="G83" s="158" t="s">
        <v>877</v>
      </c>
      <c r="H83" s="158" t="s">
        <v>2119</v>
      </c>
      <c r="I83" s="161" t="s">
        <v>1930</v>
      </c>
      <c r="J83" s="148">
        <v>4102</v>
      </c>
      <c r="K83" s="151" t="s">
        <v>2120</v>
      </c>
      <c r="L83" s="161" t="s">
        <v>1930</v>
      </c>
      <c r="M83" s="148">
        <v>4102</v>
      </c>
    </row>
    <row r="84" spans="1:13" s="112" customFormat="1">
      <c r="A84" s="113"/>
      <c r="C84" s="113"/>
      <c r="E84" s="113"/>
      <c r="G84" s="158" t="s">
        <v>878</v>
      </c>
      <c r="H84" s="158" t="s">
        <v>2121</v>
      </c>
      <c r="I84" s="161" t="s">
        <v>1930</v>
      </c>
      <c r="J84" s="148">
        <v>4168</v>
      </c>
      <c r="K84" s="151" t="s">
        <v>2122</v>
      </c>
      <c r="L84" s="161" t="s">
        <v>1930</v>
      </c>
      <c r="M84" s="148">
        <v>4168</v>
      </c>
    </row>
    <row r="85" spans="1:13" s="112" customFormat="1">
      <c r="A85" s="113"/>
      <c r="C85" s="113"/>
      <c r="E85" s="113"/>
      <c r="G85" s="158" t="s">
        <v>901</v>
      </c>
      <c r="H85" s="158" t="s">
        <v>2123</v>
      </c>
      <c r="I85" s="161" t="s">
        <v>1930</v>
      </c>
      <c r="J85" s="148">
        <v>4144</v>
      </c>
      <c r="K85" s="151" t="s">
        <v>2124</v>
      </c>
      <c r="L85" s="161" t="s">
        <v>1930</v>
      </c>
      <c r="M85" s="148">
        <v>4144</v>
      </c>
    </row>
    <row r="86" spans="1:13" s="112" customFormat="1">
      <c r="A86" s="113"/>
      <c r="C86" s="113"/>
      <c r="E86" s="113"/>
      <c r="G86" s="158" t="s">
        <v>906</v>
      </c>
      <c r="H86" s="158" t="s">
        <v>2125</v>
      </c>
      <c r="I86" s="161" t="s">
        <v>1930</v>
      </c>
      <c r="J86" s="148">
        <v>4194</v>
      </c>
      <c r="K86" s="151" t="s">
        <v>2126</v>
      </c>
      <c r="L86" s="161" t="s">
        <v>1930</v>
      </c>
      <c r="M86" s="148">
        <v>4194</v>
      </c>
    </row>
    <row r="87" spans="1:13" s="112" customFormat="1">
      <c r="A87" s="113"/>
      <c r="C87" s="113"/>
      <c r="E87" s="113"/>
      <c r="G87" s="158" t="s">
        <v>910</v>
      </c>
      <c r="H87" s="158" t="s">
        <v>2127</v>
      </c>
      <c r="I87" s="161" t="s">
        <v>1930</v>
      </c>
      <c r="J87" s="148">
        <v>4628</v>
      </c>
      <c r="K87" s="151" t="s">
        <v>2128</v>
      </c>
      <c r="L87" s="161" t="s">
        <v>1930</v>
      </c>
      <c r="M87" s="148">
        <v>4628</v>
      </c>
    </row>
    <row r="88" spans="1:13" s="112" customFormat="1">
      <c r="A88" s="113"/>
      <c r="C88" s="113"/>
      <c r="E88" s="113"/>
      <c r="G88" s="158" t="s">
        <v>923</v>
      </c>
      <c r="H88" s="158" t="s">
        <v>2129</v>
      </c>
      <c r="I88" s="161" t="s">
        <v>1930</v>
      </c>
      <c r="J88" s="148">
        <v>4829</v>
      </c>
      <c r="K88" s="151" t="s">
        <v>2130</v>
      </c>
      <c r="L88" s="161" t="s">
        <v>1930</v>
      </c>
      <c r="M88" s="148">
        <v>4829</v>
      </c>
    </row>
    <row r="89" spans="1:13" s="112" customFormat="1">
      <c r="A89" s="113"/>
      <c r="C89" s="113"/>
      <c r="E89" s="113"/>
      <c r="G89" s="158" t="s">
        <v>924</v>
      </c>
      <c r="H89" s="158" t="s">
        <v>2131</v>
      </c>
      <c r="I89" s="161" t="s">
        <v>1930</v>
      </c>
      <c r="J89" s="148">
        <v>4832</v>
      </c>
      <c r="K89" s="151" t="s">
        <v>2132</v>
      </c>
      <c r="L89" s="161" t="s">
        <v>1930</v>
      </c>
      <c r="M89" s="148">
        <v>4832</v>
      </c>
    </row>
    <row r="90" spans="1:13" s="112" customFormat="1">
      <c r="A90" s="113"/>
      <c r="C90" s="113"/>
      <c r="E90" s="113"/>
      <c r="G90" s="158" t="s">
        <v>932</v>
      </c>
      <c r="H90" s="158" t="s">
        <v>2133</v>
      </c>
      <c r="I90" s="161" t="s">
        <v>1930</v>
      </c>
      <c r="J90" s="148">
        <v>4117</v>
      </c>
      <c r="K90" s="151" t="s">
        <v>2134</v>
      </c>
      <c r="L90" s="161" t="s">
        <v>1930</v>
      </c>
      <c r="M90" s="148">
        <v>4117</v>
      </c>
    </row>
    <row r="91" spans="1:13" s="112" customFormat="1">
      <c r="A91" s="113"/>
      <c r="C91" s="113"/>
      <c r="E91" s="113"/>
      <c r="G91" s="158" t="s">
        <v>937</v>
      </c>
      <c r="H91" s="158" t="s">
        <v>2135</v>
      </c>
      <c r="I91" s="161" t="s">
        <v>1930</v>
      </c>
      <c r="J91" s="148">
        <v>4250</v>
      </c>
      <c r="K91" s="151" t="s">
        <v>2136</v>
      </c>
      <c r="L91" s="161" t="s">
        <v>1930</v>
      </c>
      <c r="M91" s="148">
        <v>4250</v>
      </c>
    </row>
    <row r="92" spans="1:13" s="112" customFormat="1">
      <c r="A92" s="113"/>
      <c r="C92" s="113"/>
      <c r="E92" s="113"/>
      <c r="G92" s="158" t="s">
        <v>939</v>
      </c>
      <c r="H92" s="158" t="s">
        <v>2137</v>
      </c>
      <c r="I92" s="161" t="s">
        <v>1930</v>
      </c>
      <c r="J92" s="148">
        <v>4185</v>
      </c>
      <c r="K92" s="151" t="s">
        <v>2138</v>
      </c>
      <c r="L92" s="161" t="s">
        <v>1930</v>
      </c>
      <c r="M92" s="148">
        <v>4185</v>
      </c>
    </row>
    <row r="93" spans="1:13" s="112" customFormat="1">
      <c r="A93" s="113"/>
      <c r="C93" s="113"/>
      <c r="E93" s="113"/>
      <c r="G93" s="158" t="s">
        <v>944</v>
      </c>
      <c r="H93" s="158" t="s">
        <v>2139</v>
      </c>
      <c r="I93" s="161" t="s">
        <v>1930</v>
      </c>
      <c r="J93" s="148">
        <v>4200</v>
      </c>
      <c r="K93" s="151" t="s">
        <v>2140</v>
      </c>
      <c r="L93" s="161" t="s">
        <v>1930</v>
      </c>
      <c r="M93" s="148">
        <v>4200</v>
      </c>
    </row>
    <row r="94" spans="1:13" s="112" customFormat="1">
      <c r="A94" s="113"/>
      <c r="C94" s="113"/>
      <c r="E94" s="113"/>
      <c r="G94" s="158" t="s">
        <v>945</v>
      </c>
      <c r="H94" s="158" t="s">
        <v>2141</v>
      </c>
      <c r="I94" s="161" t="s">
        <v>1930</v>
      </c>
      <c r="J94" s="148">
        <v>4845</v>
      </c>
      <c r="K94" s="151" t="s">
        <v>2142</v>
      </c>
      <c r="L94" s="161" t="s">
        <v>1930</v>
      </c>
      <c r="M94" s="148">
        <v>4845</v>
      </c>
    </row>
    <row r="95" spans="1:13" s="112" customFormat="1">
      <c r="A95" s="113"/>
      <c r="C95" s="113"/>
      <c r="E95" s="113"/>
      <c r="G95" s="158" t="s">
        <v>946</v>
      </c>
      <c r="H95" s="158" t="s">
        <v>2143</v>
      </c>
      <c r="I95" s="161" t="s">
        <v>1930</v>
      </c>
      <c r="J95" s="148">
        <v>4170</v>
      </c>
      <c r="K95" s="151" t="s">
        <v>2144</v>
      </c>
      <c r="L95" s="161" t="s">
        <v>1930</v>
      </c>
      <c r="M95" s="148">
        <v>4170</v>
      </c>
    </row>
    <row r="96" spans="1:13" s="112" customFormat="1">
      <c r="A96" s="113"/>
      <c r="C96" s="113"/>
      <c r="E96" s="113"/>
      <c r="G96" s="158" t="s">
        <v>947</v>
      </c>
      <c r="H96" s="158" t="s">
        <v>2145</v>
      </c>
      <c r="I96" s="161" t="s">
        <v>1930</v>
      </c>
      <c r="J96" s="148">
        <v>4171</v>
      </c>
      <c r="K96" s="150" t="s">
        <v>2146</v>
      </c>
      <c r="L96" s="161" t="s">
        <v>1930</v>
      </c>
      <c r="M96" s="148">
        <v>4171</v>
      </c>
    </row>
    <row r="97" spans="1:13" s="112" customFormat="1">
      <c r="A97" s="113"/>
      <c r="C97" s="113"/>
      <c r="E97" s="113"/>
      <c r="G97" s="158" t="s">
        <v>948</v>
      </c>
      <c r="H97" s="158" t="s">
        <v>2147</v>
      </c>
      <c r="I97" s="161" t="s">
        <v>1930</v>
      </c>
      <c r="J97" s="148">
        <v>4172</v>
      </c>
      <c r="K97" s="151" t="s">
        <v>2148</v>
      </c>
      <c r="L97" s="161" t="s">
        <v>1930</v>
      </c>
      <c r="M97" s="148">
        <v>4172</v>
      </c>
    </row>
    <row r="98" spans="1:13" s="112" customFormat="1">
      <c r="A98" s="113"/>
      <c r="C98" s="113"/>
      <c r="E98" s="113"/>
      <c r="G98" s="158" t="s">
        <v>981</v>
      </c>
      <c r="H98" s="158" t="s">
        <v>2149</v>
      </c>
      <c r="I98" s="161" t="s">
        <v>1930</v>
      </c>
      <c r="J98" s="148">
        <v>4092</v>
      </c>
      <c r="K98" s="151" t="s">
        <v>2150</v>
      </c>
      <c r="L98" s="161" t="s">
        <v>1930</v>
      </c>
      <c r="M98" s="148">
        <v>4092</v>
      </c>
    </row>
    <row r="99" spans="1:13" s="112" customFormat="1">
      <c r="A99" s="113"/>
      <c r="C99" s="113"/>
      <c r="E99" s="113"/>
      <c r="G99" s="158" t="s">
        <v>988</v>
      </c>
      <c r="H99" s="158" t="s">
        <v>2151</v>
      </c>
      <c r="I99" s="161" t="s">
        <v>1930</v>
      </c>
      <c r="J99" s="148">
        <v>4115</v>
      </c>
      <c r="K99" s="151" t="s">
        <v>2152</v>
      </c>
      <c r="L99" s="161" t="s">
        <v>1930</v>
      </c>
      <c r="M99" s="148">
        <v>4115</v>
      </c>
    </row>
    <row r="100" spans="1:13" s="112" customFormat="1">
      <c r="A100" s="113"/>
      <c r="C100" s="113"/>
      <c r="E100" s="113"/>
      <c r="G100" s="158" t="s">
        <v>992</v>
      </c>
      <c r="H100" s="158" t="s">
        <v>2153</v>
      </c>
      <c r="I100" s="161" t="s">
        <v>1930</v>
      </c>
      <c r="J100" s="148">
        <v>4310</v>
      </c>
      <c r="K100" s="151" t="s">
        <v>2154</v>
      </c>
      <c r="L100" s="161" t="s">
        <v>1930</v>
      </c>
      <c r="M100" s="148">
        <v>4310</v>
      </c>
    </row>
    <row r="101" spans="1:13" s="112" customFormat="1">
      <c r="A101" s="113"/>
      <c r="C101" s="113"/>
      <c r="E101" s="113"/>
      <c r="G101" s="158" t="s">
        <v>993</v>
      </c>
      <c r="H101" s="158" t="s">
        <v>2155</v>
      </c>
      <c r="I101" s="161" t="s">
        <v>1930</v>
      </c>
      <c r="J101" s="148">
        <v>4247</v>
      </c>
      <c r="K101" s="151" t="s">
        <v>2156</v>
      </c>
      <c r="L101" s="161" t="s">
        <v>1930</v>
      </c>
      <c r="M101" s="148">
        <v>4247</v>
      </c>
    </row>
    <row r="102" spans="1:13" s="112" customFormat="1">
      <c r="A102" s="113"/>
      <c r="C102" s="113"/>
      <c r="E102" s="113"/>
      <c r="G102" s="158" t="s">
        <v>1004</v>
      </c>
      <c r="H102" s="158" t="s">
        <v>2157</v>
      </c>
      <c r="I102" s="161" t="s">
        <v>1930</v>
      </c>
      <c r="J102" s="148">
        <v>4138</v>
      </c>
      <c r="K102" s="151" t="s">
        <v>2158</v>
      </c>
      <c r="L102" s="161" t="s">
        <v>1930</v>
      </c>
      <c r="M102" s="148">
        <v>4138</v>
      </c>
    </row>
    <row r="103" spans="1:13" s="112" customFormat="1">
      <c r="A103" s="113"/>
      <c r="C103" s="113"/>
      <c r="E103" s="113"/>
      <c r="G103" s="158" t="s">
        <v>1005</v>
      </c>
      <c r="H103" s="158" t="s">
        <v>2159</v>
      </c>
      <c r="I103" s="161" t="s">
        <v>1930</v>
      </c>
      <c r="J103" s="148">
        <v>5468</v>
      </c>
      <c r="K103" s="151" t="s">
        <v>2160</v>
      </c>
      <c r="L103" s="161" t="s">
        <v>1930</v>
      </c>
      <c r="M103" s="148">
        <v>5468</v>
      </c>
    </row>
    <row r="104" spans="1:13" s="112" customFormat="1">
      <c r="A104" s="113"/>
      <c r="C104" s="113"/>
      <c r="E104" s="113"/>
      <c r="G104" s="158" t="s">
        <v>1014</v>
      </c>
      <c r="H104" s="158" t="s">
        <v>2161</v>
      </c>
      <c r="I104" s="161" t="s">
        <v>1930</v>
      </c>
      <c r="J104" s="148">
        <v>4201</v>
      </c>
      <c r="K104" s="151" t="s">
        <v>2162</v>
      </c>
      <c r="L104" s="161" t="s">
        <v>1930</v>
      </c>
      <c r="M104" s="148">
        <v>4201</v>
      </c>
    </row>
    <row r="105" spans="1:13" s="112" customFormat="1">
      <c r="A105" s="113"/>
      <c r="C105" s="113"/>
      <c r="E105" s="113"/>
      <c r="G105" s="158" t="s">
        <v>1015</v>
      </c>
      <c r="H105" s="158" t="s">
        <v>2163</v>
      </c>
      <c r="I105" s="161" t="s">
        <v>1930</v>
      </c>
      <c r="J105" s="148">
        <v>4202</v>
      </c>
      <c r="K105" s="151" t="s">
        <v>2164</v>
      </c>
      <c r="L105" s="161" t="s">
        <v>1930</v>
      </c>
      <c r="M105" s="148">
        <v>4202</v>
      </c>
    </row>
    <row r="106" spans="1:13" s="112" customFormat="1">
      <c r="A106" s="113"/>
      <c r="C106" s="113"/>
      <c r="E106" s="113"/>
      <c r="G106" s="158" t="s">
        <v>1044</v>
      </c>
      <c r="H106" s="158" t="s">
        <v>2165</v>
      </c>
      <c r="I106" s="161" t="s">
        <v>1930</v>
      </c>
      <c r="J106" s="148">
        <v>4235</v>
      </c>
      <c r="K106" s="151" t="s">
        <v>2166</v>
      </c>
      <c r="L106" s="161" t="s">
        <v>1930</v>
      </c>
      <c r="M106" s="148">
        <v>4235</v>
      </c>
    </row>
    <row r="107" spans="1:13" s="112" customFormat="1">
      <c r="A107" s="113"/>
      <c r="C107" s="113"/>
      <c r="E107" s="113"/>
      <c r="G107" s="158" t="s">
        <v>1045</v>
      </c>
      <c r="H107" s="158" t="s">
        <v>2167</v>
      </c>
      <c r="I107" s="161" t="s">
        <v>1930</v>
      </c>
      <c r="J107" s="148">
        <v>4467</v>
      </c>
      <c r="K107" s="151" t="s">
        <v>2168</v>
      </c>
      <c r="L107" s="161" t="s">
        <v>1930</v>
      </c>
      <c r="M107" s="148">
        <v>4467</v>
      </c>
    </row>
    <row r="108" spans="1:13" s="112" customFormat="1">
      <c r="A108" s="113"/>
      <c r="C108" s="113"/>
      <c r="E108" s="113"/>
      <c r="G108" s="158" t="s">
        <v>1050</v>
      </c>
      <c r="H108" s="158" t="s">
        <v>2169</v>
      </c>
      <c r="I108" s="161" t="s">
        <v>1930</v>
      </c>
      <c r="J108" s="148">
        <v>4187</v>
      </c>
      <c r="K108" s="151" t="s">
        <v>2170</v>
      </c>
      <c r="L108" s="161" t="s">
        <v>1930</v>
      </c>
      <c r="M108" s="148">
        <v>4187</v>
      </c>
    </row>
    <row r="109" spans="1:13" s="112" customFormat="1">
      <c r="A109" s="113"/>
      <c r="C109" s="113"/>
      <c r="E109" s="113"/>
      <c r="G109" s="158" t="s">
        <v>1069</v>
      </c>
      <c r="H109" s="158" t="s">
        <v>2171</v>
      </c>
      <c r="I109" s="161" t="s">
        <v>1930</v>
      </c>
      <c r="J109" s="148">
        <v>4209</v>
      </c>
      <c r="K109" s="151" t="s">
        <v>2172</v>
      </c>
      <c r="L109" s="161" t="s">
        <v>1930</v>
      </c>
      <c r="M109" s="148">
        <v>4209</v>
      </c>
    </row>
    <row r="110" spans="1:13" s="112" customFormat="1">
      <c r="A110" s="113"/>
      <c r="C110" s="113"/>
      <c r="E110" s="113"/>
      <c r="G110" s="158" t="s">
        <v>1096</v>
      </c>
      <c r="H110" s="158" t="s">
        <v>2173</v>
      </c>
      <c r="I110" s="161" t="s">
        <v>1930</v>
      </c>
      <c r="J110" s="148">
        <v>4621</v>
      </c>
      <c r="K110" s="151" t="s">
        <v>2174</v>
      </c>
      <c r="L110" s="161" t="s">
        <v>1930</v>
      </c>
      <c r="M110" s="148">
        <v>4621</v>
      </c>
    </row>
    <row r="111" spans="1:13" s="112" customFormat="1">
      <c r="A111" s="113"/>
      <c r="C111" s="113"/>
      <c r="E111" s="113"/>
      <c r="G111" s="158" t="s">
        <v>1097</v>
      </c>
      <c r="H111" s="158" t="s">
        <v>2175</v>
      </c>
      <c r="I111" s="161" t="s">
        <v>1930</v>
      </c>
      <c r="J111" s="148">
        <v>4618</v>
      </c>
      <c r="K111" s="151" t="s">
        <v>2176</v>
      </c>
      <c r="L111" s="161" t="s">
        <v>1930</v>
      </c>
      <c r="M111" s="148">
        <v>4618</v>
      </c>
    </row>
    <row r="112" spans="1:13" s="112" customFormat="1">
      <c r="A112" s="113"/>
      <c r="C112" s="113"/>
      <c r="E112" s="113"/>
      <c r="G112" s="158" t="s">
        <v>1106</v>
      </c>
      <c r="H112" s="158" t="s">
        <v>2177</v>
      </c>
      <c r="I112" s="161" t="s">
        <v>1930</v>
      </c>
      <c r="J112" s="148">
        <v>4232</v>
      </c>
      <c r="K112" s="151" t="s">
        <v>2178</v>
      </c>
      <c r="L112" s="161" t="s">
        <v>1930</v>
      </c>
      <c r="M112" s="148">
        <v>4232</v>
      </c>
    </row>
    <row r="113" spans="1:13" s="112" customFormat="1">
      <c r="A113" s="113"/>
      <c r="C113" s="113"/>
      <c r="E113" s="113"/>
      <c r="G113" s="158" t="s">
        <v>1107</v>
      </c>
      <c r="H113" s="158" t="s">
        <v>2179</v>
      </c>
      <c r="I113" s="161" t="s">
        <v>1930</v>
      </c>
      <c r="J113" s="148">
        <v>3982</v>
      </c>
      <c r="K113" s="151" t="s">
        <v>2180</v>
      </c>
      <c r="L113" s="161" t="s">
        <v>1930</v>
      </c>
      <c r="M113" s="148">
        <v>3982</v>
      </c>
    </row>
    <row r="114" spans="1:13" s="112" customFormat="1">
      <c r="A114" s="113"/>
      <c r="C114" s="113"/>
      <c r="E114" s="113"/>
      <c r="G114" s="158" t="s">
        <v>1108</v>
      </c>
      <c r="H114" s="158" t="s">
        <v>2181</v>
      </c>
      <c r="I114" s="161" t="s">
        <v>1930</v>
      </c>
      <c r="J114" s="148">
        <v>4183</v>
      </c>
      <c r="K114" s="151" t="s">
        <v>2182</v>
      </c>
      <c r="L114" s="161" t="s">
        <v>1930</v>
      </c>
      <c r="M114" s="148">
        <v>4183</v>
      </c>
    </row>
    <row r="115" spans="1:13" s="112" customFormat="1">
      <c r="A115" s="113"/>
      <c r="C115" s="113"/>
      <c r="E115" s="113"/>
      <c r="G115" s="158" t="s">
        <v>1109</v>
      </c>
      <c r="H115" s="158" t="s">
        <v>2183</v>
      </c>
      <c r="I115" s="161" t="s">
        <v>1930</v>
      </c>
      <c r="J115" s="148">
        <v>4045</v>
      </c>
      <c r="K115" s="151" t="s">
        <v>2184</v>
      </c>
      <c r="L115" s="161" t="s">
        <v>1930</v>
      </c>
      <c r="M115" s="148">
        <v>4045</v>
      </c>
    </row>
    <row r="116" spans="1:13" s="112" customFormat="1">
      <c r="A116" s="113"/>
      <c r="C116" s="113"/>
      <c r="E116" s="113"/>
      <c r="G116" s="158" t="s">
        <v>1110</v>
      </c>
      <c r="H116" s="158" t="s">
        <v>2185</v>
      </c>
      <c r="I116" s="161" t="s">
        <v>1930</v>
      </c>
      <c r="J116" s="148">
        <v>3978</v>
      </c>
      <c r="K116" s="151" t="s">
        <v>2186</v>
      </c>
      <c r="L116" s="161" t="s">
        <v>1930</v>
      </c>
      <c r="M116" s="148">
        <v>3978</v>
      </c>
    </row>
    <row r="117" spans="1:13" s="112" customFormat="1">
      <c r="A117" s="113"/>
      <c r="C117" s="113"/>
      <c r="E117" s="113"/>
      <c r="G117" s="158" t="s">
        <v>1116</v>
      </c>
      <c r="H117" s="158" t="s">
        <v>2187</v>
      </c>
      <c r="I117" s="161" t="s">
        <v>1930</v>
      </c>
      <c r="J117" s="148">
        <v>4182</v>
      </c>
      <c r="K117" s="151" t="s">
        <v>2188</v>
      </c>
      <c r="L117" s="161" t="s">
        <v>1930</v>
      </c>
      <c r="M117" s="148">
        <v>4182</v>
      </c>
    </row>
    <row r="118" spans="1:13" s="112" customFormat="1">
      <c r="A118" s="113"/>
      <c r="C118" s="113"/>
      <c r="E118" s="113"/>
      <c r="G118" s="158" t="s">
        <v>1124</v>
      </c>
      <c r="H118" s="158" t="s">
        <v>2189</v>
      </c>
      <c r="I118" s="161" t="s">
        <v>1930</v>
      </c>
      <c r="J118" s="148">
        <v>4141</v>
      </c>
      <c r="K118" s="151" t="s">
        <v>2190</v>
      </c>
      <c r="L118" s="161" t="s">
        <v>1930</v>
      </c>
      <c r="M118" s="148">
        <v>4141</v>
      </c>
    </row>
    <row r="119" spans="1:13" s="112" customFormat="1">
      <c r="A119" s="113"/>
      <c r="C119" s="113"/>
      <c r="E119" s="113"/>
      <c r="G119" s="158" t="s">
        <v>1127</v>
      </c>
      <c r="H119" s="158" t="s">
        <v>2191</v>
      </c>
      <c r="I119" s="161" t="s">
        <v>1930</v>
      </c>
      <c r="J119" s="148">
        <v>4734</v>
      </c>
      <c r="K119" s="151" t="s">
        <v>2192</v>
      </c>
      <c r="L119" s="161" t="s">
        <v>1930</v>
      </c>
      <c r="M119" s="148">
        <v>4734</v>
      </c>
    </row>
    <row r="120" spans="1:13" s="112" customFormat="1">
      <c r="A120" s="113"/>
      <c r="C120" s="113"/>
      <c r="E120" s="113"/>
      <c r="G120" s="158" t="s">
        <v>1128</v>
      </c>
      <c r="H120" s="158" t="s">
        <v>2193</v>
      </c>
      <c r="I120" s="161" t="s">
        <v>1930</v>
      </c>
      <c r="J120" s="148">
        <v>4736</v>
      </c>
      <c r="K120" s="151" t="s">
        <v>2194</v>
      </c>
      <c r="L120" s="161" t="s">
        <v>1930</v>
      </c>
      <c r="M120" s="148">
        <v>4736</v>
      </c>
    </row>
    <row r="121" spans="1:13" s="112" customFormat="1">
      <c r="A121" s="113"/>
      <c r="C121" s="113"/>
      <c r="E121" s="113"/>
      <c r="G121" s="158" t="s">
        <v>1131</v>
      </c>
      <c r="H121" s="158" t="s">
        <v>2195</v>
      </c>
      <c r="I121" s="161" t="s">
        <v>1930</v>
      </c>
      <c r="J121" s="148">
        <v>4823</v>
      </c>
      <c r="K121" s="151" t="s">
        <v>2196</v>
      </c>
      <c r="L121" s="161" t="s">
        <v>1930</v>
      </c>
      <c r="M121" s="148">
        <v>4823</v>
      </c>
    </row>
    <row r="122" spans="1:13" s="112" customFormat="1">
      <c r="A122" s="113"/>
      <c r="C122" s="113"/>
      <c r="E122" s="113"/>
      <c r="G122" s="158" t="s">
        <v>1132</v>
      </c>
      <c r="H122" s="158" t="s">
        <v>2197</v>
      </c>
      <c r="I122" s="161" t="s">
        <v>1930</v>
      </c>
      <c r="J122" s="148">
        <v>4820</v>
      </c>
      <c r="K122" s="151" t="s">
        <v>2198</v>
      </c>
      <c r="L122" s="161" t="s">
        <v>1930</v>
      </c>
      <c r="M122" s="148">
        <v>4820</v>
      </c>
    </row>
    <row r="123" spans="1:13" s="112" customFormat="1">
      <c r="A123" s="113"/>
      <c r="C123" s="113"/>
      <c r="E123" s="113"/>
      <c r="G123" s="158" t="s">
        <v>1135</v>
      </c>
      <c r="H123" s="158" t="s">
        <v>2199</v>
      </c>
      <c r="I123" s="161" t="s">
        <v>1930</v>
      </c>
      <c r="J123" s="148">
        <v>3920</v>
      </c>
      <c r="K123" s="151" t="s">
        <v>2200</v>
      </c>
      <c r="L123" s="161" t="s">
        <v>1930</v>
      </c>
      <c r="M123" s="148">
        <v>3920</v>
      </c>
    </row>
    <row r="124" spans="1:13" s="112" customFormat="1">
      <c r="A124" s="113"/>
      <c r="C124" s="113"/>
      <c r="E124" s="113"/>
      <c r="G124" s="158" t="s">
        <v>1138</v>
      </c>
      <c r="H124" s="158" t="s">
        <v>2201</v>
      </c>
      <c r="I124" s="161" t="s">
        <v>1930</v>
      </c>
      <c r="J124" s="148">
        <v>4768</v>
      </c>
      <c r="K124" s="151" t="s">
        <v>2202</v>
      </c>
      <c r="L124" s="161" t="s">
        <v>1930</v>
      </c>
      <c r="M124" s="148">
        <v>4768</v>
      </c>
    </row>
    <row r="125" spans="1:13" s="112" customFormat="1">
      <c r="A125" s="113"/>
      <c r="C125" s="113"/>
      <c r="E125" s="113"/>
      <c r="G125" s="158" t="s">
        <v>1139</v>
      </c>
      <c r="H125" s="158" t="s">
        <v>2203</v>
      </c>
      <c r="I125" s="161" t="s">
        <v>1930</v>
      </c>
      <c r="J125" s="148">
        <v>4769</v>
      </c>
      <c r="K125" s="151" t="s">
        <v>2204</v>
      </c>
      <c r="L125" s="161" t="s">
        <v>1930</v>
      </c>
      <c r="M125" s="148">
        <v>4769</v>
      </c>
    </row>
    <row r="126" spans="1:13" s="112" customFormat="1">
      <c r="A126" s="113"/>
      <c r="C126" s="113"/>
      <c r="E126" s="113"/>
      <c r="G126" s="158" t="s">
        <v>1140</v>
      </c>
      <c r="H126" s="158" t="s">
        <v>2205</v>
      </c>
      <c r="I126" s="161" t="s">
        <v>1930</v>
      </c>
      <c r="J126" s="148">
        <v>4207</v>
      </c>
      <c r="K126" s="151" t="s">
        <v>2206</v>
      </c>
      <c r="L126" s="161" t="s">
        <v>1930</v>
      </c>
      <c r="M126" s="148">
        <v>4207</v>
      </c>
    </row>
    <row r="127" spans="1:13" s="112" customFormat="1">
      <c r="A127" s="113"/>
      <c r="C127" s="113"/>
      <c r="E127" s="113"/>
      <c r="G127" s="158" t="s">
        <v>1141</v>
      </c>
      <c r="H127" s="158" t="s">
        <v>2207</v>
      </c>
      <c r="I127" s="161" t="s">
        <v>1930</v>
      </c>
      <c r="J127" s="148">
        <v>4208</v>
      </c>
      <c r="K127" s="151" t="s">
        <v>2208</v>
      </c>
      <c r="L127" s="161" t="s">
        <v>1930</v>
      </c>
      <c r="M127" s="148">
        <v>4208</v>
      </c>
    </row>
    <row r="128" spans="1:13" s="112" customFormat="1">
      <c r="A128" s="113"/>
      <c r="C128" s="113"/>
      <c r="E128" s="113"/>
      <c r="G128" s="158" t="s">
        <v>1142</v>
      </c>
      <c r="H128" s="158" t="s">
        <v>2209</v>
      </c>
      <c r="I128" s="161" t="s">
        <v>1930</v>
      </c>
      <c r="J128" s="148">
        <v>4234</v>
      </c>
      <c r="K128" s="151" t="s">
        <v>2210</v>
      </c>
      <c r="L128" s="161" t="s">
        <v>1930</v>
      </c>
      <c r="M128" s="148">
        <v>4234</v>
      </c>
    </row>
    <row r="129" spans="1:13" s="112" customFormat="1">
      <c r="A129" s="113"/>
      <c r="C129" s="113"/>
      <c r="E129" s="113"/>
      <c r="G129" s="158" t="s">
        <v>1143</v>
      </c>
      <c r="H129" s="158" t="s">
        <v>2211</v>
      </c>
      <c r="I129" s="161" t="s">
        <v>1930</v>
      </c>
      <c r="J129" s="148">
        <v>4233</v>
      </c>
      <c r="K129" s="151" t="s">
        <v>2212</v>
      </c>
      <c r="L129" s="161" t="s">
        <v>1930</v>
      </c>
      <c r="M129" s="148">
        <v>4233</v>
      </c>
    </row>
    <row r="130" spans="1:13" s="112" customFormat="1">
      <c r="A130" s="113"/>
      <c r="C130" s="113"/>
      <c r="E130" s="113"/>
      <c r="G130" s="158" t="s">
        <v>1147</v>
      </c>
      <c r="H130" s="158" t="s">
        <v>2213</v>
      </c>
      <c r="I130" s="161" t="s">
        <v>1930</v>
      </c>
      <c r="J130" s="148">
        <v>4237</v>
      </c>
      <c r="K130" s="151" t="s">
        <v>2214</v>
      </c>
      <c r="L130" s="161" t="s">
        <v>1930</v>
      </c>
      <c r="M130" s="148">
        <v>4237</v>
      </c>
    </row>
    <row r="131" spans="1:13" s="112" customFormat="1">
      <c r="A131" s="113"/>
      <c r="C131" s="113"/>
      <c r="E131" s="113"/>
      <c r="G131" s="158" t="s">
        <v>1154</v>
      </c>
      <c r="H131" s="158" t="s">
        <v>2215</v>
      </c>
      <c r="I131" s="161" t="s">
        <v>1930</v>
      </c>
      <c r="J131" s="148">
        <v>4169</v>
      </c>
      <c r="K131" s="151" t="s">
        <v>2216</v>
      </c>
      <c r="L131" s="161" t="s">
        <v>1930</v>
      </c>
      <c r="M131" s="148">
        <v>4169</v>
      </c>
    </row>
    <row r="132" spans="1:13" s="112" customFormat="1">
      <c r="A132" s="113"/>
      <c r="C132" s="113"/>
      <c r="E132" s="113"/>
      <c r="G132" s="158" t="s">
        <v>1160</v>
      </c>
      <c r="H132" s="158" t="s">
        <v>2217</v>
      </c>
      <c r="I132" s="161" t="s">
        <v>1930</v>
      </c>
      <c r="J132" s="148">
        <v>4192</v>
      </c>
      <c r="K132" s="151" t="s">
        <v>2218</v>
      </c>
      <c r="L132" s="161" t="s">
        <v>1930</v>
      </c>
      <c r="M132" s="148">
        <v>4192</v>
      </c>
    </row>
    <row r="133" spans="1:13" s="112" customFormat="1">
      <c r="A133" s="113"/>
      <c r="C133" s="113"/>
      <c r="E133" s="113"/>
      <c r="G133" s="158" t="s">
        <v>1166</v>
      </c>
      <c r="H133" s="158" t="s">
        <v>2219</v>
      </c>
      <c r="I133" s="161" t="s">
        <v>1930</v>
      </c>
      <c r="J133" s="148">
        <v>4803</v>
      </c>
      <c r="K133" s="151" t="s">
        <v>2220</v>
      </c>
      <c r="L133" s="161" t="s">
        <v>1930</v>
      </c>
      <c r="M133" s="148">
        <v>4803</v>
      </c>
    </row>
    <row r="134" spans="1:13" s="112" customFormat="1">
      <c r="A134" s="113"/>
      <c r="C134" s="113"/>
      <c r="E134" s="113"/>
      <c r="G134" s="158" t="s">
        <v>1173</v>
      </c>
      <c r="H134" s="158" t="s">
        <v>2221</v>
      </c>
      <c r="I134" s="161" t="s">
        <v>1930</v>
      </c>
      <c r="J134" s="148">
        <v>4108</v>
      </c>
      <c r="K134" s="151" t="s">
        <v>2222</v>
      </c>
      <c r="L134" s="161" t="s">
        <v>1930</v>
      </c>
      <c r="M134" s="148">
        <v>4108</v>
      </c>
    </row>
    <row r="135" spans="1:13" s="112" customFormat="1">
      <c r="A135" s="113"/>
      <c r="C135" s="113"/>
      <c r="E135" s="113"/>
      <c r="G135" s="158" t="s">
        <v>1206</v>
      </c>
      <c r="H135" s="158" t="s">
        <v>2223</v>
      </c>
      <c r="I135" s="161" t="s">
        <v>1930</v>
      </c>
      <c r="J135" s="148">
        <v>4071</v>
      </c>
      <c r="K135" s="151" t="s">
        <v>2224</v>
      </c>
      <c r="L135" s="161" t="s">
        <v>1930</v>
      </c>
      <c r="M135" s="148">
        <v>4071</v>
      </c>
    </row>
    <row r="136" spans="1:13" s="112" customFormat="1">
      <c r="A136" s="113"/>
      <c r="C136" s="113"/>
      <c r="E136" s="113"/>
      <c r="G136" s="158" t="s">
        <v>1214</v>
      </c>
      <c r="H136" s="158" t="s">
        <v>2225</v>
      </c>
      <c r="I136" s="161" t="s">
        <v>1930</v>
      </c>
      <c r="J136" s="148">
        <v>4251</v>
      </c>
      <c r="K136" s="151" t="s">
        <v>2226</v>
      </c>
      <c r="L136" s="161" t="s">
        <v>1930</v>
      </c>
      <c r="M136" s="148">
        <v>4251</v>
      </c>
    </row>
    <row r="137" spans="1:13" s="112" customFormat="1">
      <c r="A137" s="113"/>
      <c r="C137" s="113"/>
      <c r="E137" s="113"/>
      <c r="G137" s="158" t="s">
        <v>1215</v>
      </c>
      <c r="H137" s="158" t="s">
        <v>2227</v>
      </c>
      <c r="I137" s="161" t="s">
        <v>1930</v>
      </c>
      <c r="J137" s="148">
        <v>4316</v>
      </c>
      <c r="K137" s="151" t="s">
        <v>2228</v>
      </c>
      <c r="L137" s="161" t="s">
        <v>1930</v>
      </c>
      <c r="M137" s="148">
        <v>4316</v>
      </c>
    </row>
    <row r="138" spans="1:13" s="112" customFormat="1">
      <c r="A138" s="113"/>
      <c r="C138" s="113"/>
      <c r="E138" s="113"/>
      <c r="G138" s="158" t="s">
        <v>1219</v>
      </c>
      <c r="H138" s="158" t="s">
        <v>2229</v>
      </c>
      <c r="I138" s="161" t="s">
        <v>1930</v>
      </c>
      <c r="J138" s="148">
        <v>4073</v>
      </c>
      <c r="K138" s="151" t="s">
        <v>2230</v>
      </c>
      <c r="L138" s="161" t="s">
        <v>1930</v>
      </c>
      <c r="M138" s="148">
        <v>4073</v>
      </c>
    </row>
    <row r="139" spans="1:13" s="112" customFormat="1">
      <c r="A139" s="113"/>
      <c r="C139" s="113"/>
      <c r="E139" s="113"/>
      <c r="G139" s="158" t="s">
        <v>1253</v>
      </c>
      <c r="H139" s="158" t="s">
        <v>2231</v>
      </c>
      <c r="I139" s="161" t="s">
        <v>1930</v>
      </c>
      <c r="J139" s="148">
        <v>4589</v>
      </c>
      <c r="K139" s="151" t="s">
        <v>2232</v>
      </c>
      <c r="L139" s="161" t="s">
        <v>1930</v>
      </c>
      <c r="M139" s="148">
        <v>4589</v>
      </c>
    </row>
    <row r="140" spans="1:13" s="112" customFormat="1">
      <c r="A140" s="113"/>
      <c r="C140" s="113"/>
      <c r="E140" s="113"/>
      <c r="G140" s="158" t="s">
        <v>1265</v>
      </c>
      <c r="H140" s="158" t="s">
        <v>2233</v>
      </c>
      <c r="I140" s="161" t="s">
        <v>1930</v>
      </c>
      <c r="J140" s="148">
        <v>3970</v>
      </c>
      <c r="K140" s="151" t="s">
        <v>2234</v>
      </c>
      <c r="L140" s="161" t="s">
        <v>1930</v>
      </c>
      <c r="M140" s="148">
        <v>3970</v>
      </c>
    </row>
    <row r="141" spans="1:13" s="112" customFormat="1">
      <c r="A141" s="113"/>
      <c r="C141" s="113"/>
      <c r="E141" s="113"/>
      <c r="G141" s="158" t="s">
        <v>1268</v>
      </c>
      <c r="H141" s="158" t="s">
        <v>2235</v>
      </c>
      <c r="I141" s="161" t="s">
        <v>1930</v>
      </c>
      <c r="J141" s="148">
        <v>4097</v>
      </c>
      <c r="K141" s="151" t="s">
        <v>2236</v>
      </c>
      <c r="L141" s="161" t="s">
        <v>1930</v>
      </c>
      <c r="M141" s="148">
        <v>4097</v>
      </c>
    </row>
    <row r="142" spans="1:13" s="112" customFormat="1">
      <c r="A142" s="113"/>
      <c r="C142" s="113"/>
      <c r="E142" s="113"/>
      <c r="G142" s="158" t="s">
        <v>1269</v>
      </c>
      <c r="H142" s="158" t="s">
        <v>2237</v>
      </c>
      <c r="I142" s="161" t="s">
        <v>1930</v>
      </c>
      <c r="J142" s="148">
        <v>4098</v>
      </c>
      <c r="K142" s="151" t="s">
        <v>2238</v>
      </c>
      <c r="L142" s="161" t="s">
        <v>1930</v>
      </c>
      <c r="M142" s="148">
        <v>4098</v>
      </c>
    </row>
    <row r="143" spans="1:13" s="112" customFormat="1">
      <c r="A143" s="113"/>
      <c r="C143" s="113"/>
      <c r="E143" s="113"/>
      <c r="G143" s="158" t="s">
        <v>1270</v>
      </c>
      <c r="H143" s="158" t="s">
        <v>2239</v>
      </c>
      <c r="I143" s="161" t="s">
        <v>1930</v>
      </c>
      <c r="J143" s="148">
        <v>4100</v>
      </c>
      <c r="K143" s="151" t="s">
        <v>2240</v>
      </c>
      <c r="L143" s="161" t="s">
        <v>1930</v>
      </c>
      <c r="M143" s="148">
        <v>4100</v>
      </c>
    </row>
    <row r="144" spans="1:13" s="112" customFormat="1">
      <c r="A144" s="113"/>
      <c r="C144" s="113"/>
      <c r="E144" s="113"/>
      <c r="G144" s="158" t="s">
        <v>1271</v>
      </c>
      <c r="H144" s="158" t="s">
        <v>2241</v>
      </c>
      <c r="I144" s="161" t="s">
        <v>1930</v>
      </c>
      <c r="J144" s="148">
        <v>4099</v>
      </c>
      <c r="K144" s="151" t="s">
        <v>2242</v>
      </c>
      <c r="L144" s="161" t="s">
        <v>1930</v>
      </c>
      <c r="M144" s="148">
        <v>4099</v>
      </c>
    </row>
    <row r="145" spans="1:13" s="112" customFormat="1">
      <c r="A145" s="113"/>
      <c r="C145" s="113"/>
      <c r="E145" s="113"/>
      <c r="G145" s="158" t="s">
        <v>1279</v>
      </c>
      <c r="H145" s="158" t="s">
        <v>2243</v>
      </c>
      <c r="I145" s="161" t="s">
        <v>1930</v>
      </c>
      <c r="J145" s="148">
        <v>6666</v>
      </c>
      <c r="K145" s="151" t="s">
        <v>2244</v>
      </c>
      <c r="L145" s="161" t="s">
        <v>1930</v>
      </c>
      <c r="M145" s="148">
        <v>6666</v>
      </c>
    </row>
    <row r="146" spans="1:13" s="112" customFormat="1">
      <c r="A146" s="113"/>
      <c r="C146" s="113"/>
      <c r="E146" s="113"/>
      <c r="G146" s="158" t="s">
        <v>1280</v>
      </c>
      <c r="H146" s="158" t="s">
        <v>2245</v>
      </c>
      <c r="I146" s="161" t="s">
        <v>1930</v>
      </c>
      <c r="J146" s="148">
        <v>4196</v>
      </c>
      <c r="K146" s="151" t="s">
        <v>2246</v>
      </c>
      <c r="L146" s="161" t="s">
        <v>1930</v>
      </c>
      <c r="M146" s="148">
        <v>4196</v>
      </c>
    </row>
    <row r="147" spans="1:13" s="112" customFormat="1">
      <c r="A147" s="113"/>
      <c r="C147" s="113"/>
      <c r="E147" s="113"/>
      <c r="G147" s="158" t="s">
        <v>1294</v>
      </c>
      <c r="H147" s="158" t="s">
        <v>2247</v>
      </c>
      <c r="I147" s="161" t="s">
        <v>1930</v>
      </c>
      <c r="J147" s="148">
        <v>4184</v>
      </c>
      <c r="K147" s="151" t="s">
        <v>2248</v>
      </c>
      <c r="L147" s="161" t="s">
        <v>1930</v>
      </c>
      <c r="M147" s="148">
        <v>4184</v>
      </c>
    </row>
    <row r="148" spans="1:13" s="112" customFormat="1">
      <c r="A148" s="113"/>
      <c r="C148" s="113"/>
      <c r="E148" s="113"/>
      <c r="G148" s="158" t="s">
        <v>1321</v>
      </c>
      <c r="H148" s="158" t="s">
        <v>2249</v>
      </c>
      <c r="I148" s="161" t="s">
        <v>1930</v>
      </c>
      <c r="J148" s="148">
        <v>4125</v>
      </c>
      <c r="K148" s="151" t="s">
        <v>2250</v>
      </c>
      <c r="L148" s="161" t="s">
        <v>1930</v>
      </c>
      <c r="M148" s="148">
        <v>4125</v>
      </c>
    </row>
    <row r="149" spans="1:13" s="112" customFormat="1">
      <c r="A149" s="113"/>
      <c r="C149" s="113"/>
      <c r="E149" s="113"/>
      <c r="G149" s="158" t="s">
        <v>1322</v>
      </c>
      <c r="H149" s="158" t="s">
        <v>2251</v>
      </c>
      <c r="I149" s="161" t="s">
        <v>1930</v>
      </c>
      <c r="J149" s="148">
        <v>4124</v>
      </c>
      <c r="K149" s="151" t="s">
        <v>2252</v>
      </c>
      <c r="L149" s="161" t="s">
        <v>1930</v>
      </c>
      <c r="M149" s="148">
        <v>4124</v>
      </c>
    </row>
    <row r="150" spans="1:13" s="112" customFormat="1">
      <c r="A150" s="113"/>
      <c r="C150" s="113"/>
      <c r="E150" s="113"/>
      <c r="G150" s="158" t="s">
        <v>1323</v>
      </c>
      <c r="H150" s="158" t="s">
        <v>2253</v>
      </c>
      <c r="I150" s="161" t="s">
        <v>1930</v>
      </c>
      <c r="J150" s="148">
        <v>4126</v>
      </c>
      <c r="K150" s="151" t="s">
        <v>2254</v>
      </c>
      <c r="L150" s="161" t="s">
        <v>1930</v>
      </c>
      <c r="M150" s="148">
        <v>4126</v>
      </c>
    </row>
    <row r="151" spans="1:13" s="112" customFormat="1">
      <c r="A151" s="113"/>
      <c r="C151" s="113"/>
      <c r="E151" s="113"/>
      <c r="G151" s="158" t="s">
        <v>1344</v>
      </c>
      <c r="H151" s="158" t="s">
        <v>2255</v>
      </c>
      <c r="I151" s="161" t="s">
        <v>1930</v>
      </c>
      <c r="J151" s="148">
        <v>4177</v>
      </c>
      <c r="K151" s="151" t="s">
        <v>2256</v>
      </c>
      <c r="L151" s="161" t="s">
        <v>1930</v>
      </c>
      <c r="M151" s="148">
        <v>4177</v>
      </c>
    </row>
    <row r="152" spans="1:13" s="112" customFormat="1">
      <c r="A152" s="113"/>
      <c r="C152" s="113"/>
      <c r="E152" s="113"/>
      <c r="G152" s="158" t="s">
        <v>1347</v>
      </c>
      <c r="H152" s="158" t="s">
        <v>2257</v>
      </c>
      <c r="I152" s="161" t="s">
        <v>1930</v>
      </c>
      <c r="J152" s="148">
        <v>4825</v>
      </c>
      <c r="K152" s="151" t="s">
        <v>2258</v>
      </c>
      <c r="L152" s="161" t="s">
        <v>1930</v>
      </c>
      <c r="M152" s="148">
        <v>4825</v>
      </c>
    </row>
    <row r="153" spans="1:13" s="112" customFormat="1">
      <c r="A153" s="113"/>
      <c r="C153" s="113"/>
      <c r="E153" s="113"/>
      <c r="G153" s="158" t="s">
        <v>1352</v>
      </c>
      <c r="H153" s="158" t="s">
        <v>2259</v>
      </c>
      <c r="I153" s="161" t="s">
        <v>1930</v>
      </c>
      <c r="J153" s="148">
        <v>3987</v>
      </c>
      <c r="K153" s="151" t="s">
        <v>2260</v>
      </c>
      <c r="L153" s="161" t="s">
        <v>1930</v>
      </c>
      <c r="M153" s="148">
        <v>3987</v>
      </c>
    </row>
    <row r="154" spans="1:13" s="112" customFormat="1">
      <c r="A154" s="113"/>
      <c r="C154" s="113"/>
      <c r="E154" s="113"/>
      <c r="G154" s="158" t="s">
        <v>1355</v>
      </c>
      <c r="H154" s="158" t="s">
        <v>2261</v>
      </c>
      <c r="I154" s="161" t="s">
        <v>1930</v>
      </c>
      <c r="J154" s="148">
        <v>1441</v>
      </c>
      <c r="K154" s="151" t="s">
        <v>2262</v>
      </c>
      <c r="L154" s="161" t="s">
        <v>1930</v>
      </c>
      <c r="M154" s="148">
        <v>1441</v>
      </c>
    </row>
    <row r="155" spans="1:13" s="112" customFormat="1">
      <c r="A155" s="113"/>
      <c r="C155" s="113"/>
      <c r="E155" s="113"/>
      <c r="G155" s="158" t="s">
        <v>1363</v>
      </c>
      <c r="H155" s="158" t="s">
        <v>2263</v>
      </c>
      <c r="I155" s="161" t="s">
        <v>1930</v>
      </c>
      <c r="J155" s="148">
        <v>4166</v>
      </c>
      <c r="K155" s="151" t="s">
        <v>2264</v>
      </c>
      <c r="L155" s="161" t="s">
        <v>1930</v>
      </c>
      <c r="M155" s="148">
        <v>4166</v>
      </c>
    </row>
    <row r="156" spans="1:13" s="112" customFormat="1">
      <c r="A156" s="113"/>
      <c r="C156" s="113"/>
      <c r="E156" s="113"/>
      <c r="G156" s="158" t="s">
        <v>1367</v>
      </c>
      <c r="H156" s="158" t="s">
        <v>2265</v>
      </c>
      <c r="I156" s="161" t="s">
        <v>1930</v>
      </c>
      <c r="J156" s="148">
        <v>3972</v>
      </c>
      <c r="K156" s="151" t="s">
        <v>2266</v>
      </c>
      <c r="L156" s="161" t="s">
        <v>1930</v>
      </c>
      <c r="M156" s="148">
        <v>3972</v>
      </c>
    </row>
    <row r="157" spans="1:13" s="112" customFormat="1">
      <c r="A157" s="113"/>
      <c r="C157" s="113"/>
      <c r="E157" s="113"/>
      <c r="G157" s="158" t="s">
        <v>1360</v>
      </c>
      <c r="H157" s="158" t="s">
        <v>2267</v>
      </c>
      <c r="I157" s="161" t="s">
        <v>1930</v>
      </c>
      <c r="J157" s="148">
        <v>2933</v>
      </c>
      <c r="K157" s="151" t="s">
        <v>2268</v>
      </c>
      <c r="L157" s="161" t="s">
        <v>1930</v>
      </c>
      <c r="M157" s="148">
        <v>2933</v>
      </c>
    </row>
    <row r="158" spans="1:13" s="112" customFormat="1">
      <c r="A158" s="113"/>
      <c r="C158" s="113"/>
      <c r="E158" s="113"/>
      <c r="G158" s="158" t="s">
        <v>1368</v>
      </c>
      <c r="H158" s="158" t="s">
        <v>2269</v>
      </c>
      <c r="I158" s="161" t="s">
        <v>1930</v>
      </c>
      <c r="J158" s="148">
        <v>4841</v>
      </c>
      <c r="K158" s="151" t="s">
        <v>2270</v>
      </c>
      <c r="L158" s="161" t="s">
        <v>1930</v>
      </c>
      <c r="M158" s="148">
        <v>4841</v>
      </c>
    </row>
    <row r="159" spans="1:13" s="112" customFormat="1">
      <c r="A159" s="113"/>
      <c r="C159" s="113"/>
      <c r="E159" s="113"/>
      <c r="G159" s="158" t="s">
        <v>1369</v>
      </c>
      <c r="H159" s="158" t="s">
        <v>2271</v>
      </c>
      <c r="I159" s="161" t="s">
        <v>1930</v>
      </c>
      <c r="J159" s="148">
        <v>4837</v>
      </c>
      <c r="K159" s="151" t="s">
        <v>2272</v>
      </c>
      <c r="L159" s="161" t="s">
        <v>1930</v>
      </c>
      <c r="M159" s="148">
        <v>4837</v>
      </c>
    </row>
    <row r="160" spans="1:13" s="112" customFormat="1">
      <c r="A160" s="113"/>
      <c r="C160" s="113"/>
      <c r="E160" s="113"/>
      <c r="G160" s="158" t="s">
        <v>1370</v>
      </c>
      <c r="H160" s="158" t="s">
        <v>2273</v>
      </c>
      <c r="I160" s="161" t="s">
        <v>1930</v>
      </c>
      <c r="J160" s="148">
        <v>4839</v>
      </c>
      <c r="K160" s="151" t="s">
        <v>2274</v>
      </c>
      <c r="L160" s="161" t="s">
        <v>1930</v>
      </c>
      <c r="M160" s="148">
        <v>4839</v>
      </c>
    </row>
    <row r="161" spans="1:13" s="112" customFormat="1">
      <c r="A161" s="113"/>
      <c r="C161" s="113"/>
      <c r="E161" s="113"/>
      <c r="G161" s="158" t="s">
        <v>1392</v>
      </c>
      <c r="H161" s="158" t="s">
        <v>2275</v>
      </c>
      <c r="I161" s="161" t="s">
        <v>1930</v>
      </c>
      <c r="J161" s="148">
        <v>4147</v>
      </c>
      <c r="K161" s="151" t="s">
        <v>2276</v>
      </c>
      <c r="L161" s="161" t="s">
        <v>1930</v>
      </c>
      <c r="M161" s="148">
        <v>4147</v>
      </c>
    </row>
    <row r="162" spans="1:13" s="112" customFormat="1">
      <c r="A162" s="113"/>
      <c r="C162" s="113"/>
      <c r="E162" s="113"/>
      <c r="G162" s="158" t="s">
        <v>1413</v>
      </c>
      <c r="H162" s="158" t="s">
        <v>2277</v>
      </c>
      <c r="I162" s="161" t="s">
        <v>1930</v>
      </c>
      <c r="J162" s="148">
        <v>2049</v>
      </c>
      <c r="K162" s="151" t="s">
        <v>2278</v>
      </c>
      <c r="L162" s="161" t="s">
        <v>1930</v>
      </c>
      <c r="M162" s="148">
        <v>2049</v>
      </c>
    </row>
    <row r="163" spans="1:13" s="112" customFormat="1">
      <c r="A163" s="113"/>
      <c r="C163" s="113"/>
      <c r="E163" s="113"/>
      <c r="G163" s="158" t="s">
        <v>1419</v>
      </c>
      <c r="H163" s="158" t="s">
        <v>2279</v>
      </c>
      <c r="I163" s="161" t="s">
        <v>1930</v>
      </c>
      <c r="J163" s="148">
        <v>4812</v>
      </c>
      <c r="K163" s="151" t="s">
        <v>2280</v>
      </c>
      <c r="L163" s="161" t="s">
        <v>1930</v>
      </c>
      <c r="M163" s="148">
        <v>4812</v>
      </c>
    </row>
    <row r="164" spans="1:13" s="112" customFormat="1">
      <c r="A164" s="113"/>
      <c r="C164" s="113"/>
      <c r="E164" s="113"/>
      <c r="G164" s="158" t="s">
        <v>1420</v>
      </c>
      <c r="H164" s="158" t="s">
        <v>2281</v>
      </c>
      <c r="I164" s="161" t="s">
        <v>1930</v>
      </c>
      <c r="J164" s="148">
        <v>4805</v>
      </c>
      <c r="K164" s="151" t="s">
        <v>2282</v>
      </c>
      <c r="L164" s="161" t="s">
        <v>1930</v>
      </c>
      <c r="M164" s="148">
        <v>4805</v>
      </c>
    </row>
    <row r="165" spans="1:13" s="112" customFormat="1">
      <c r="A165" s="113"/>
      <c r="C165" s="113"/>
      <c r="E165" s="113"/>
      <c r="G165" s="158" t="s">
        <v>1421</v>
      </c>
      <c r="H165" s="158" t="s">
        <v>2283</v>
      </c>
      <c r="I165" s="161" t="s">
        <v>1930</v>
      </c>
      <c r="J165" s="148">
        <v>4137</v>
      </c>
      <c r="K165" s="151" t="s">
        <v>2284</v>
      </c>
      <c r="L165" s="161" t="s">
        <v>1930</v>
      </c>
      <c r="M165" s="148">
        <v>4137</v>
      </c>
    </row>
    <row r="166" spans="1:13" s="112" customFormat="1">
      <c r="A166" s="113"/>
      <c r="C166" s="113"/>
      <c r="E166" s="113"/>
      <c r="G166" s="158" t="s">
        <v>1423</v>
      </c>
      <c r="H166" s="158" t="s">
        <v>2285</v>
      </c>
      <c r="I166" s="161" t="s">
        <v>1930</v>
      </c>
      <c r="J166" s="148">
        <v>4195</v>
      </c>
      <c r="K166" s="151" t="s">
        <v>2286</v>
      </c>
      <c r="L166" s="161" t="s">
        <v>1930</v>
      </c>
      <c r="M166" s="148">
        <v>4195</v>
      </c>
    </row>
    <row r="167" spans="1:13" s="112" customFormat="1">
      <c r="A167" s="113"/>
      <c r="C167" s="113"/>
      <c r="E167" s="113"/>
      <c r="G167" s="158" t="s">
        <v>1425</v>
      </c>
      <c r="H167" s="158" t="s">
        <v>2287</v>
      </c>
      <c r="I167" s="161" t="s">
        <v>1930</v>
      </c>
      <c r="J167" s="148">
        <v>4096</v>
      </c>
      <c r="K167" s="151" t="s">
        <v>2288</v>
      </c>
      <c r="L167" s="161" t="s">
        <v>1930</v>
      </c>
      <c r="M167" s="148">
        <v>4096</v>
      </c>
    </row>
    <row r="168" spans="1:13" s="112" customFormat="1">
      <c r="A168" s="113"/>
      <c r="C168" s="113"/>
      <c r="E168" s="113"/>
      <c r="G168" s="158" t="s">
        <v>1426</v>
      </c>
      <c r="H168" s="158" t="s">
        <v>2289</v>
      </c>
      <c r="I168" s="161" t="s">
        <v>1930</v>
      </c>
      <c r="J168" s="148">
        <v>4081</v>
      </c>
      <c r="K168" s="151" t="s">
        <v>2290</v>
      </c>
      <c r="L168" s="161" t="s">
        <v>1930</v>
      </c>
      <c r="M168" s="148">
        <v>4081</v>
      </c>
    </row>
    <row r="169" spans="1:13" s="112" customFormat="1">
      <c r="A169" s="113"/>
      <c r="C169" s="113"/>
      <c r="E169" s="113"/>
      <c r="G169" s="158" t="s">
        <v>1427</v>
      </c>
      <c r="H169" s="158" t="s">
        <v>2291</v>
      </c>
      <c r="I169" s="161" t="s">
        <v>1930</v>
      </c>
      <c r="J169" s="148">
        <v>4094</v>
      </c>
      <c r="K169" s="151" t="s">
        <v>2292</v>
      </c>
      <c r="L169" s="161" t="s">
        <v>1930</v>
      </c>
      <c r="M169" s="148">
        <v>4094</v>
      </c>
    </row>
    <row r="170" spans="1:13" s="112" customFormat="1">
      <c r="A170" s="113"/>
      <c r="C170" s="113"/>
      <c r="E170" s="113"/>
      <c r="G170" s="158" t="s">
        <v>1428</v>
      </c>
      <c r="H170" s="158" t="s">
        <v>2293</v>
      </c>
      <c r="I170" s="161" t="s">
        <v>1930</v>
      </c>
      <c r="J170" s="148">
        <v>4095</v>
      </c>
      <c r="K170" s="151" t="s">
        <v>2294</v>
      </c>
      <c r="L170" s="161" t="s">
        <v>1930</v>
      </c>
      <c r="M170" s="148">
        <v>4095</v>
      </c>
    </row>
    <row r="171" spans="1:13" s="112" customFormat="1">
      <c r="A171" s="113"/>
      <c r="C171" s="113"/>
      <c r="E171" s="113"/>
      <c r="G171" s="158" t="s">
        <v>1430</v>
      </c>
      <c r="H171" s="158" t="s">
        <v>2295</v>
      </c>
      <c r="I171" s="161" t="s">
        <v>1930</v>
      </c>
      <c r="J171" s="148">
        <v>4078</v>
      </c>
      <c r="K171" s="151" t="s">
        <v>2296</v>
      </c>
      <c r="L171" s="161" t="s">
        <v>1930</v>
      </c>
      <c r="M171" s="148">
        <v>4078</v>
      </c>
    </row>
    <row r="172" spans="1:13" s="112" customFormat="1">
      <c r="A172" s="113"/>
      <c r="C172" s="113"/>
      <c r="E172" s="113"/>
      <c r="G172" s="158" t="s">
        <v>1437</v>
      </c>
      <c r="H172" s="158" t="s">
        <v>2297</v>
      </c>
      <c r="I172" s="161" t="s">
        <v>1930</v>
      </c>
      <c r="J172" s="148">
        <v>4001</v>
      </c>
      <c r="K172" s="151" t="s">
        <v>2298</v>
      </c>
      <c r="L172" s="161" t="s">
        <v>1930</v>
      </c>
      <c r="M172" s="148">
        <v>4001</v>
      </c>
    </row>
    <row r="173" spans="1:13" s="112" customFormat="1">
      <c r="A173" s="113"/>
      <c r="C173" s="113"/>
      <c r="E173" s="113"/>
      <c r="G173" s="158" t="s">
        <v>1445</v>
      </c>
      <c r="H173" s="158" t="s">
        <v>2299</v>
      </c>
      <c r="I173" s="161" t="s">
        <v>1930</v>
      </c>
      <c r="J173" s="148">
        <v>4076</v>
      </c>
      <c r="K173" s="151" t="s">
        <v>2300</v>
      </c>
      <c r="L173" s="161" t="s">
        <v>1930</v>
      </c>
      <c r="M173" s="148">
        <v>4076</v>
      </c>
    </row>
    <row r="174" spans="1:13" s="112" customFormat="1">
      <c r="A174" s="113"/>
      <c r="C174" s="113"/>
      <c r="E174" s="113"/>
      <c r="G174" s="158" t="s">
        <v>1454</v>
      </c>
      <c r="H174" s="158" t="s">
        <v>2301</v>
      </c>
      <c r="I174" s="161" t="s">
        <v>1930</v>
      </c>
      <c r="J174" s="148">
        <v>4175</v>
      </c>
      <c r="K174" s="151" t="s">
        <v>2302</v>
      </c>
      <c r="L174" s="161" t="s">
        <v>1930</v>
      </c>
      <c r="M174" s="148">
        <v>4175</v>
      </c>
    </row>
    <row r="175" spans="1:13" s="112" customFormat="1">
      <c r="A175" s="113"/>
      <c r="C175" s="113"/>
      <c r="E175" s="113"/>
      <c r="G175" s="158" t="s">
        <v>1462</v>
      </c>
      <c r="H175" s="158" t="s">
        <v>2303</v>
      </c>
      <c r="I175" s="161" t="s">
        <v>1930</v>
      </c>
      <c r="J175" s="148">
        <v>3890</v>
      </c>
      <c r="K175" s="151" t="s">
        <v>2304</v>
      </c>
      <c r="L175" s="161" t="s">
        <v>1930</v>
      </c>
      <c r="M175" s="148">
        <v>3890</v>
      </c>
    </row>
    <row r="176" spans="1:13" s="112" customFormat="1">
      <c r="A176" s="113"/>
      <c r="C176" s="113"/>
      <c r="E176" s="113"/>
      <c r="G176" s="158" t="s">
        <v>1464</v>
      </c>
      <c r="H176" s="158" t="s">
        <v>2305</v>
      </c>
      <c r="I176" s="161" t="s">
        <v>1930</v>
      </c>
      <c r="J176" s="148">
        <v>4690</v>
      </c>
      <c r="K176" s="151" t="s">
        <v>2306</v>
      </c>
      <c r="L176" s="161" t="s">
        <v>1930</v>
      </c>
      <c r="M176" s="148">
        <v>4690</v>
      </c>
    </row>
    <row r="177" spans="1:13" s="112" customFormat="1">
      <c r="A177" s="113"/>
      <c r="C177" s="113"/>
      <c r="E177" s="113"/>
      <c r="G177" s="158" t="s">
        <v>1465</v>
      </c>
      <c r="H177" s="158" t="s">
        <v>2307</v>
      </c>
      <c r="I177" s="161" t="s">
        <v>1930</v>
      </c>
      <c r="J177" s="148">
        <v>4240</v>
      </c>
      <c r="K177" s="151" t="s">
        <v>2308</v>
      </c>
      <c r="L177" s="161" t="s">
        <v>1930</v>
      </c>
      <c r="M177" s="148">
        <v>4240</v>
      </c>
    </row>
    <row r="178" spans="1:13" s="112" customFormat="1">
      <c r="A178" s="113"/>
      <c r="C178" s="113"/>
      <c r="E178" s="113"/>
      <c r="G178" s="158" t="s">
        <v>1466</v>
      </c>
      <c r="H178" s="158" t="s">
        <v>2309</v>
      </c>
      <c r="I178" s="161" t="s">
        <v>1930</v>
      </c>
      <c r="J178" s="148">
        <v>4738</v>
      </c>
      <c r="K178" s="151" t="s">
        <v>2310</v>
      </c>
      <c r="L178" s="161" t="s">
        <v>1930</v>
      </c>
      <c r="M178" s="148">
        <v>4738</v>
      </c>
    </row>
    <row r="179" spans="1:13" s="112" customFormat="1">
      <c r="A179" s="113"/>
      <c r="C179" s="113"/>
      <c r="E179" s="113"/>
      <c r="G179" s="158" t="s">
        <v>1467</v>
      </c>
      <c r="H179" s="158" t="s">
        <v>2311</v>
      </c>
      <c r="I179" s="161" t="s">
        <v>1930</v>
      </c>
      <c r="J179" s="148">
        <v>4534</v>
      </c>
      <c r="K179" s="151" t="s">
        <v>2312</v>
      </c>
      <c r="L179" s="161" t="s">
        <v>1930</v>
      </c>
      <c r="M179" s="148">
        <v>4534</v>
      </c>
    </row>
    <row r="180" spans="1:13" s="112" customFormat="1">
      <c r="A180" s="113"/>
      <c r="C180" s="113"/>
      <c r="E180" s="113"/>
      <c r="G180" s="158" t="s">
        <v>1468</v>
      </c>
      <c r="H180" s="158" t="s">
        <v>2313</v>
      </c>
      <c r="I180" s="161" t="s">
        <v>1930</v>
      </c>
      <c r="J180" s="148">
        <v>4255</v>
      </c>
      <c r="K180" s="151" t="s">
        <v>2314</v>
      </c>
      <c r="L180" s="161" t="s">
        <v>1930</v>
      </c>
      <c r="M180" s="148">
        <v>4255</v>
      </c>
    </row>
    <row r="181" spans="1:13" s="112" customFormat="1">
      <c r="A181" s="113"/>
      <c r="C181" s="113"/>
      <c r="E181" s="113"/>
      <c r="G181" s="158" t="s">
        <v>1469</v>
      </c>
      <c r="H181" s="158" t="s">
        <v>2315</v>
      </c>
      <c r="I181" s="161" t="s">
        <v>1930</v>
      </c>
      <c r="J181" s="148">
        <v>1952</v>
      </c>
      <c r="K181" s="151" t="s">
        <v>2316</v>
      </c>
      <c r="L181" s="161" t="s">
        <v>1930</v>
      </c>
      <c r="M181" s="148">
        <v>1952</v>
      </c>
    </row>
    <row r="182" spans="1:13" s="112" customFormat="1">
      <c r="A182" s="113"/>
      <c r="C182" s="113"/>
      <c r="E182" s="113"/>
      <c r="G182" s="158" t="s">
        <v>1471</v>
      </c>
      <c r="H182" s="158" t="s">
        <v>2317</v>
      </c>
      <c r="I182" s="161" t="s">
        <v>1930</v>
      </c>
      <c r="J182" s="148">
        <v>4054</v>
      </c>
      <c r="K182" s="151" t="s">
        <v>2318</v>
      </c>
      <c r="L182" s="161" t="s">
        <v>1930</v>
      </c>
      <c r="M182" s="148">
        <v>4054</v>
      </c>
    </row>
    <row r="183" spans="1:13" s="112" customFormat="1">
      <c r="A183" s="113"/>
      <c r="C183" s="113"/>
      <c r="E183" s="113"/>
      <c r="G183" s="158" t="s">
        <v>1472</v>
      </c>
      <c r="H183" s="158" t="s">
        <v>2319</v>
      </c>
      <c r="I183" s="161" t="s">
        <v>1930</v>
      </c>
      <c r="J183" s="148">
        <v>4055</v>
      </c>
      <c r="K183" s="151" t="s">
        <v>2320</v>
      </c>
      <c r="L183" s="161" t="s">
        <v>1930</v>
      </c>
      <c r="M183" s="148">
        <v>4055</v>
      </c>
    </row>
    <row r="184" spans="1:13" s="112" customFormat="1">
      <c r="A184" s="113"/>
      <c r="C184" s="113"/>
      <c r="E184" s="113"/>
      <c r="G184" s="158" t="s">
        <v>1473</v>
      </c>
      <c r="H184" s="158" t="s">
        <v>2321</v>
      </c>
      <c r="I184" s="161" t="s">
        <v>1930</v>
      </c>
      <c r="J184" s="148">
        <v>4782</v>
      </c>
      <c r="K184" s="151" t="s">
        <v>2322</v>
      </c>
      <c r="L184" s="161" t="s">
        <v>1930</v>
      </c>
      <c r="M184" s="148">
        <v>4782</v>
      </c>
    </row>
    <row r="185" spans="1:13" s="112" customFormat="1">
      <c r="A185" s="113"/>
      <c r="C185" s="113"/>
      <c r="E185" s="113"/>
      <c r="G185" s="158" t="s">
        <v>1475</v>
      </c>
      <c r="H185" s="158" t="s">
        <v>2323</v>
      </c>
      <c r="I185" s="161" t="s">
        <v>1930</v>
      </c>
      <c r="J185" s="148">
        <v>1338</v>
      </c>
      <c r="K185" s="151" t="s">
        <v>2324</v>
      </c>
      <c r="L185" s="161" t="s">
        <v>1930</v>
      </c>
      <c r="M185" s="148">
        <v>1338</v>
      </c>
    </row>
    <row r="186" spans="1:13" s="112" customFormat="1">
      <c r="A186" s="113"/>
      <c r="C186" s="113"/>
      <c r="E186" s="113"/>
      <c r="G186" s="158" t="s">
        <v>1483</v>
      </c>
      <c r="H186" s="158" t="s">
        <v>2325</v>
      </c>
      <c r="I186" s="161" t="s">
        <v>1930</v>
      </c>
      <c r="J186" s="148">
        <v>4180</v>
      </c>
      <c r="K186" s="151" t="s">
        <v>2326</v>
      </c>
      <c r="L186" s="161" t="s">
        <v>1930</v>
      </c>
      <c r="M186" s="148">
        <v>4180</v>
      </c>
    </row>
    <row r="187" spans="1:13" s="112" customFormat="1">
      <c r="A187" s="113"/>
      <c r="C187" s="113"/>
      <c r="E187" s="113"/>
      <c r="G187" s="158" t="s">
        <v>1488</v>
      </c>
      <c r="H187" s="158" t="s">
        <v>2327</v>
      </c>
      <c r="I187" s="161" t="s">
        <v>1930</v>
      </c>
      <c r="J187" s="148">
        <v>4249</v>
      </c>
      <c r="K187" s="151" t="s">
        <v>2328</v>
      </c>
      <c r="L187" s="161" t="s">
        <v>1930</v>
      </c>
      <c r="M187" s="148">
        <v>4249</v>
      </c>
    </row>
    <row r="188" spans="1:13" s="112" customFormat="1">
      <c r="A188" s="113"/>
      <c r="C188" s="113"/>
      <c r="E188" s="113"/>
      <c r="G188" s="158" t="s">
        <v>1499</v>
      </c>
      <c r="H188" s="158" t="s">
        <v>2329</v>
      </c>
      <c r="I188" s="161" t="s">
        <v>1930</v>
      </c>
      <c r="J188" s="148">
        <v>4160</v>
      </c>
      <c r="K188" s="151" t="s">
        <v>2330</v>
      </c>
      <c r="L188" s="161" t="s">
        <v>1930</v>
      </c>
      <c r="M188" s="148">
        <v>4160</v>
      </c>
    </row>
    <row r="189" spans="1:13" s="112" customFormat="1">
      <c r="A189" s="113"/>
      <c r="C189" s="113"/>
      <c r="E189" s="113"/>
      <c r="G189" s="158" t="s">
        <v>1508</v>
      </c>
      <c r="H189" s="158" t="s">
        <v>2331</v>
      </c>
      <c r="I189" s="161" t="s">
        <v>1930</v>
      </c>
      <c r="J189" s="148">
        <v>4205</v>
      </c>
      <c r="K189" s="151" t="s">
        <v>2332</v>
      </c>
      <c r="L189" s="161" t="s">
        <v>1930</v>
      </c>
      <c r="M189" s="148">
        <v>4205</v>
      </c>
    </row>
    <row r="190" spans="1:13" s="112" customFormat="1">
      <c r="A190" s="113"/>
      <c r="C190" s="113"/>
      <c r="E190" s="113"/>
      <c r="G190" s="158" t="s">
        <v>1509</v>
      </c>
      <c r="H190" s="158" t="s">
        <v>2333</v>
      </c>
      <c r="I190" s="161" t="s">
        <v>1930</v>
      </c>
      <c r="J190" s="148">
        <v>4274</v>
      </c>
      <c r="K190" s="151" t="s">
        <v>2334</v>
      </c>
      <c r="L190" s="161" t="s">
        <v>1930</v>
      </c>
      <c r="M190" s="148">
        <v>4274</v>
      </c>
    </row>
    <row r="191" spans="1:13" s="112" customFormat="1">
      <c r="A191" s="113"/>
      <c r="C191" s="113"/>
      <c r="E191" s="113"/>
      <c r="G191" s="158" t="s">
        <v>1510</v>
      </c>
      <c r="H191" s="158" t="s">
        <v>2335</v>
      </c>
      <c r="I191" s="161" t="s">
        <v>1930</v>
      </c>
      <c r="J191" s="148">
        <v>4767</v>
      </c>
      <c r="K191" s="151" t="s">
        <v>2336</v>
      </c>
      <c r="L191" s="161" t="s">
        <v>1930</v>
      </c>
      <c r="M191" s="148">
        <v>4767</v>
      </c>
    </row>
    <row r="192" spans="1:13" s="112" customFormat="1">
      <c r="A192" s="113"/>
      <c r="C192" s="113"/>
      <c r="E192" s="113"/>
      <c r="G192" s="158" t="s">
        <v>1534</v>
      </c>
      <c r="H192" s="158" t="s">
        <v>2337</v>
      </c>
      <c r="I192" s="161" t="s">
        <v>1930</v>
      </c>
      <c r="J192" s="148">
        <v>4264</v>
      </c>
      <c r="K192" s="151" t="s">
        <v>2338</v>
      </c>
      <c r="L192" s="161" t="s">
        <v>1930</v>
      </c>
      <c r="M192" s="148">
        <v>4264</v>
      </c>
    </row>
    <row r="193" spans="1:13" s="112" customFormat="1">
      <c r="A193" s="113"/>
      <c r="C193" s="113"/>
      <c r="E193" s="113"/>
      <c r="G193" s="158" t="s">
        <v>1568</v>
      </c>
      <c r="H193" s="158" t="s">
        <v>2339</v>
      </c>
      <c r="I193" s="161" t="s">
        <v>1930</v>
      </c>
      <c r="J193" s="148">
        <v>3969</v>
      </c>
      <c r="K193" s="151" t="s">
        <v>2340</v>
      </c>
      <c r="L193" s="161" t="s">
        <v>1930</v>
      </c>
      <c r="M193" s="148">
        <v>3969</v>
      </c>
    </row>
    <row r="194" spans="1:13" s="112" customFormat="1">
      <c r="A194" s="113"/>
      <c r="C194" s="113"/>
      <c r="E194" s="113"/>
      <c r="G194" s="158" t="s">
        <v>1588</v>
      </c>
      <c r="H194" s="158" t="s">
        <v>2341</v>
      </c>
      <c r="I194" s="161" t="s">
        <v>1930</v>
      </c>
      <c r="J194" s="148">
        <v>4085</v>
      </c>
      <c r="K194" s="151" t="s">
        <v>2342</v>
      </c>
      <c r="L194" s="161" t="s">
        <v>1930</v>
      </c>
      <c r="M194" s="148">
        <v>4085</v>
      </c>
    </row>
    <row r="195" spans="1:13" s="112" customFormat="1">
      <c r="A195" s="113"/>
      <c r="C195" s="113"/>
      <c r="E195" s="113"/>
      <c r="G195" s="158" t="s">
        <v>1589</v>
      </c>
      <c r="H195" s="158" t="s">
        <v>2343</v>
      </c>
      <c r="I195" s="161" t="s">
        <v>1930</v>
      </c>
      <c r="J195" s="148">
        <v>4080</v>
      </c>
      <c r="K195" s="151" t="s">
        <v>2344</v>
      </c>
      <c r="L195" s="161" t="s">
        <v>1930</v>
      </c>
      <c r="M195" s="148">
        <v>4080</v>
      </c>
    </row>
    <row r="196" spans="1:13" s="112" customFormat="1">
      <c r="A196" s="113"/>
      <c r="C196" s="113"/>
      <c r="E196" s="113"/>
      <c r="G196" s="158" t="s">
        <v>1590</v>
      </c>
      <c r="H196" s="158" t="s">
        <v>2345</v>
      </c>
      <c r="I196" s="161" t="s">
        <v>1930</v>
      </c>
      <c r="J196" s="148">
        <v>4696</v>
      </c>
      <c r="K196" s="151" t="s">
        <v>2346</v>
      </c>
      <c r="L196" s="161" t="s">
        <v>1930</v>
      </c>
      <c r="M196" s="148">
        <v>4696</v>
      </c>
    </row>
    <row r="197" spans="1:13" s="112" customFormat="1">
      <c r="A197" s="113"/>
      <c r="C197" s="113"/>
      <c r="E197" s="113"/>
      <c r="G197" s="158" t="s">
        <v>1591</v>
      </c>
      <c r="H197" s="158" t="s">
        <v>2347</v>
      </c>
      <c r="I197" s="161" t="s">
        <v>1930</v>
      </c>
      <c r="J197" s="148">
        <v>4079</v>
      </c>
      <c r="K197" s="151" t="s">
        <v>2348</v>
      </c>
      <c r="L197" s="161" t="s">
        <v>1930</v>
      </c>
      <c r="M197" s="148">
        <v>4079</v>
      </c>
    </row>
    <row r="198" spans="1:13" s="112" customFormat="1">
      <c r="A198" s="113"/>
      <c r="C198" s="113"/>
      <c r="E198" s="113"/>
      <c r="G198" s="158" t="s">
        <v>1653</v>
      </c>
      <c r="H198" s="158" t="s">
        <v>2349</v>
      </c>
      <c r="I198" s="161" t="s">
        <v>1930</v>
      </c>
      <c r="J198" s="148">
        <v>4315</v>
      </c>
      <c r="K198" s="151" t="s">
        <v>2350</v>
      </c>
      <c r="L198" s="161" t="s">
        <v>1930</v>
      </c>
      <c r="M198" s="148">
        <v>4315</v>
      </c>
    </row>
    <row r="199" spans="1:13" s="112" customFormat="1">
      <c r="A199" s="113"/>
      <c r="C199" s="113"/>
      <c r="E199" s="113"/>
      <c r="G199" s="158" t="s">
        <v>1655</v>
      </c>
      <c r="H199" s="158" t="s">
        <v>2351</v>
      </c>
      <c r="I199" s="161" t="s">
        <v>1930</v>
      </c>
      <c r="J199" s="148">
        <v>4093</v>
      </c>
      <c r="K199" s="151" t="s">
        <v>2352</v>
      </c>
      <c r="L199" s="161" t="s">
        <v>1930</v>
      </c>
      <c r="M199" s="148">
        <v>4093</v>
      </c>
    </row>
    <row r="200" spans="1:13" s="112" customFormat="1">
      <c r="A200" s="113"/>
      <c r="C200" s="113"/>
      <c r="E200" s="113"/>
      <c r="G200" s="158" t="s">
        <v>1660</v>
      </c>
      <c r="H200" s="158" t="s">
        <v>2353</v>
      </c>
      <c r="I200" s="161" t="s">
        <v>1930</v>
      </c>
      <c r="J200" s="148">
        <v>4123</v>
      </c>
      <c r="K200" s="151" t="s">
        <v>2354</v>
      </c>
      <c r="L200" s="161" t="s">
        <v>1930</v>
      </c>
      <c r="M200" s="148">
        <v>4123</v>
      </c>
    </row>
    <row r="201" spans="1:13" s="112" customFormat="1">
      <c r="A201" s="113"/>
      <c r="C201" s="113"/>
      <c r="E201" s="113"/>
      <c r="G201" s="158" t="s">
        <v>1665</v>
      </c>
      <c r="H201" s="158" t="s">
        <v>2355</v>
      </c>
      <c r="I201" s="161" t="s">
        <v>1930</v>
      </c>
      <c r="J201" s="148">
        <v>4265</v>
      </c>
      <c r="K201" s="151" t="s">
        <v>2356</v>
      </c>
      <c r="L201" s="161" t="s">
        <v>1930</v>
      </c>
      <c r="M201" s="148">
        <v>4265</v>
      </c>
    </row>
    <row r="202" spans="1:13" s="112" customFormat="1">
      <c r="A202" s="113"/>
      <c r="C202" s="113"/>
      <c r="E202" s="113"/>
      <c r="G202" s="158" t="s">
        <v>1673</v>
      </c>
      <c r="H202" s="158" t="s">
        <v>2357</v>
      </c>
      <c r="I202" s="161" t="s">
        <v>1930</v>
      </c>
      <c r="J202" s="148">
        <v>4751</v>
      </c>
      <c r="K202" s="151" t="s">
        <v>2358</v>
      </c>
      <c r="L202" s="161" t="s">
        <v>1930</v>
      </c>
      <c r="M202" s="148">
        <v>4751</v>
      </c>
    </row>
    <row r="203" spans="1:13" s="112" customFormat="1">
      <c r="A203" s="113"/>
      <c r="C203" s="113"/>
      <c r="E203" s="113"/>
      <c r="G203" s="158" t="s">
        <v>1674</v>
      </c>
      <c r="H203" s="158" t="s">
        <v>2359</v>
      </c>
      <c r="I203" s="161" t="s">
        <v>1930</v>
      </c>
      <c r="J203" s="148">
        <v>4756</v>
      </c>
      <c r="K203" s="151" t="s">
        <v>2360</v>
      </c>
      <c r="L203" s="161" t="s">
        <v>1930</v>
      </c>
      <c r="M203" s="148">
        <v>4756</v>
      </c>
    </row>
    <row r="204" spans="1:13" s="112" customFormat="1">
      <c r="A204" s="113"/>
      <c r="C204" s="113"/>
      <c r="E204" s="113"/>
      <c r="G204" s="158" t="s">
        <v>1675</v>
      </c>
      <c r="H204" s="158" t="s">
        <v>2361</v>
      </c>
      <c r="I204" s="161" t="s">
        <v>1930</v>
      </c>
      <c r="J204" s="148">
        <v>4759</v>
      </c>
      <c r="K204" s="151" t="s">
        <v>2362</v>
      </c>
      <c r="L204" s="161" t="s">
        <v>1930</v>
      </c>
      <c r="M204" s="148">
        <v>4759</v>
      </c>
    </row>
    <row r="205" spans="1:13" s="112" customFormat="1">
      <c r="A205" s="113"/>
      <c r="C205" s="113"/>
      <c r="E205" s="113"/>
      <c r="G205" s="158" t="s">
        <v>1696</v>
      </c>
      <c r="H205" s="158" t="s">
        <v>2363</v>
      </c>
      <c r="I205" s="161" t="s">
        <v>1930</v>
      </c>
      <c r="J205" s="148">
        <v>4860</v>
      </c>
      <c r="K205" s="151" t="s">
        <v>2364</v>
      </c>
      <c r="L205" s="161" t="s">
        <v>1930</v>
      </c>
      <c r="M205" s="148">
        <v>4860</v>
      </c>
    </row>
    <row r="206" spans="1:13" s="112" customFormat="1">
      <c r="A206" s="113"/>
      <c r="C206" s="113"/>
      <c r="E206" s="113"/>
      <c r="G206" s="158" t="s">
        <v>1697</v>
      </c>
      <c r="H206" s="158" t="s">
        <v>2365</v>
      </c>
      <c r="I206" s="161" t="s">
        <v>1930</v>
      </c>
      <c r="J206" s="148">
        <v>4857</v>
      </c>
      <c r="K206" s="151" t="s">
        <v>2366</v>
      </c>
      <c r="L206" s="161" t="s">
        <v>1930</v>
      </c>
      <c r="M206" s="148">
        <v>4857</v>
      </c>
    </row>
    <row r="207" spans="1:13" s="112" customFormat="1">
      <c r="A207" s="113"/>
      <c r="C207" s="113"/>
      <c r="E207" s="113"/>
      <c r="G207" s="158" t="s">
        <v>1698</v>
      </c>
      <c r="H207" s="158" t="s">
        <v>2367</v>
      </c>
      <c r="I207" s="161" t="s">
        <v>1930</v>
      </c>
      <c r="J207" s="148">
        <v>4864</v>
      </c>
      <c r="K207" s="151" t="s">
        <v>2368</v>
      </c>
      <c r="L207" s="161" t="s">
        <v>1930</v>
      </c>
      <c r="M207" s="148">
        <v>4864</v>
      </c>
    </row>
    <row r="208" spans="1:13" s="112" customFormat="1">
      <c r="A208" s="113"/>
      <c r="C208" s="113"/>
      <c r="E208" s="113"/>
      <c r="G208" s="158" t="s">
        <v>1699</v>
      </c>
      <c r="H208" s="158" t="s">
        <v>2369</v>
      </c>
      <c r="I208" s="161" t="s">
        <v>1930</v>
      </c>
      <c r="J208" s="148">
        <v>4742</v>
      </c>
      <c r="K208" s="151" t="s">
        <v>2370</v>
      </c>
      <c r="L208" s="161" t="s">
        <v>1930</v>
      </c>
      <c r="M208" s="148">
        <v>4742</v>
      </c>
    </row>
    <row r="209" spans="1:13" s="112" customFormat="1">
      <c r="A209" s="113"/>
      <c r="C209" s="113"/>
      <c r="E209" s="113"/>
      <c r="G209" s="158" t="s">
        <v>1701</v>
      </c>
      <c r="H209" s="158" t="s">
        <v>2371</v>
      </c>
      <c r="I209" s="161" t="s">
        <v>1930</v>
      </c>
      <c r="J209" s="148">
        <v>4743</v>
      </c>
      <c r="K209" s="151" t="s">
        <v>2372</v>
      </c>
      <c r="L209" s="161" t="s">
        <v>1930</v>
      </c>
      <c r="M209" s="148">
        <v>4743</v>
      </c>
    </row>
    <row r="210" spans="1:13" s="112" customFormat="1">
      <c r="A210" s="113"/>
      <c r="C210" s="113"/>
      <c r="E210" s="113"/>
      <c r="G210" s="158" t="s">
        <v>1702</v>
      </c>
      <c r="H210" s="158"/>
      <c r="I210" s="161"/>
      <c r="J210" s="148"/>
      <c r="K210" s="151" t="s">
        <v>2373</v>
      </c>
      <c r="L210" s="161" t="s">
        <v>1930</v>
      </c>
      <c r="M210" s="148" t="s">
        <v>2374</v>
      </c>
    </row>
    <row r="211" spans="1:13" s="112" customFormat="1">
      <c r="A211" s="113"/>
      <c r="C211" s="113"/>
      <c r="E211" s="113"/>
      <c r="G211" s="158" t="s">
        <v>1703</v>
      </c>
      <c r="H211" s="158" t="s">
        <v>2375</v>
      </c>
      <c r="I211" s="161" t="s">
        <v>1930</v>
      </c>
      <c r="J211" s="148">
        <v>4406</v>
      </c>
      <c r="K211" s="151" t="s">
        <v>2376</v>
      </c>
      <c r="L211" s="161" t="s">
        <v>1930</v>
      </c>
      <c r="M211" s="148">
        <v>4406</v>
      </c>
    </row>
    <row r="212" spans="1:13" s="112" customFormat="1">
      <c r="A212" s="113"/>
      <c r="C212" s="113"/>
      <c r="E212" s="113"/>
      <c r="G212" s="158" t="s">
        <v>1704</v>
      </c>
      <c r="H212" s="158" t="s">
        <v>2377</v>
      </c>
      <c r="I212" s="161" t="s">
        <v>1930</v>
      </c>
      <c r="J212" s="148">
        <v>4266</v>
      </c>
      <c r="K212" s="151" t="s">
        <v>2378</v>
      </c>
      <c r="L212" s="161" t="s">
        <v>1930</v>
      </c>
      <c r="M212" s="148">
        <v>4266</v>
      </c>
    </row>
    <row r="213" spans="1:13" s="112" customFormat="1">
      <c r="A213" s="113"/>
      <c r="C213" s="113"/>
      <c r="E213" s="113"/>
      <c r="G213" s="158" t="s">
        <v>1705</v>
      </c>
      <c r="H213" s="158" t="s">
        <v>2379</v>
      </c>
      <c r="I213" s="161" t="s">
        <v>1930</v>
      </c>
      <c r="J213" s="148">
        <v>4814</v>
      </c>
      <c r="K213" s="151" t="s">
        <v>2380</v>
      </c>
      <c r="L213" s="161" t="s">
        <v>1930</v>
      </c>
      <c r="M213" s="148">
        <v>4814</v>
      </c>
    </row>
    <row r="214" spans="1:13" s="112" customFormat="1">
      <c r="A214" s="113"/>
      <c r="C214" s="113"/>
      <c r="E214" s="113"/>
      <c r="G214" s="158" t="s">
        <v>1706</v>
      </c>
      <c r="H214" s="158" t="s">
        <v>2381</v>
      </c>
      <c r="I214" s="161" t="s">
        <v>1930</v>
      </c>
      <c r="J214" s="148">
        <v>4303</v>
      </c>
      <c r="K214" s="151" t="s">
        <v>2382</v>
      </c>
      <c r="L214" s="161" t="s">
        <v>1930</v>
      </c>
      <c r="M214" s="148">
        <v>4303</v>
      </c>
    </row>
    <row r="215" spans="1:13" s="112" customFormat="1">
      <c r="A215" s="113"/>
      <c r="C215" s="113"/>
      <c r="E215" s="113"/>
      <c r="G215" s="158" t="s">
        <v>1772</v>
      </c>
      <c r="H215" s="158" t="s">
        <v>2383</v>
      </c>
      <c r="I215" s="161" t="s">
        <v>1930</v>
      </c>
      <c r="J215" s="148">
        <v>4764</v>
      </c>
      <c r="K215" s="151" t="s">
        <v>2384</v>
      </c>
      <c r="L215" s="161" t="s">
        <v>1930</v>
      </c>
      <c r="M215" s="148">
        <v>4764</v>
      </c>
    </row>
    <row r="216" spans="1:13" s="112" customFormat="1">
      <c r="A216" s="113"/>
      <c r="C216" s="113"/>
      <c r="E216" s="113"/>
      <c r="G216" s="158" t="s">
        <v>1773</v>
      </c>
      <c r="H216" s="158" t="s">
        <v>2385</v>
      </c>
      <c r="I216" s="161" t="s">
        <v>1930</v>
      </c>
      <c r="J216" s="148">
        <v>4694</v>
      </c>
      <c r="K216" s="151" t="s">
        <v>2386</v>
      </c>
      <c r="L216" s="161" t="s">
        <v>1930</v>
      </c>
      <c r="M216" s="148">
        <v>4694</v>
      </c>
    </row>
    <row r="217" spans="1:13" s="112" customFormat="1">
      <c r="A217" s="113"/>
      <c r="C217" s="113"/>
      <c r="E217" s="113"/>
      <c r="G217" s="158" t="s">
        <v>1774</v>
      </c>
      <c r="H217" s="158" t="s">
        <v>2387</v>
      </c>
      <c r="I217" s="161" t="s">
        <v>1930</v>
      </c>
      <c r="J217" s="148">
        <v>4693</v>
      </c>
      <c r="K217" s="151" t="s">
        <v>2388</v>
      </c>
      <c r="L217" s="161" t="s">
        <v>1930</v>
      </c>
      <c r="M217" s="148">
        <v>4693</v>
      </c>
    </row>
    <row r="218" spans="1:13" s="112" customFormat="1">
      <c r="A218" s="113"/>
      <c r="C218" s="113"/>
      <c r="E218" s="113"/>
      <c r="G218" s="158" t="s">
        <v>1775</v>
      </c>
      <c r="H218" s="158" t="s">
        <v>2389</v>
      </c>
      <c r="I218" s="161" t="s">
        <v>1930</v>
      </c>
      <c r="J218" s="148">
        <v>4699</v>
      </c>
      <c r="K218" s="151" t="s">
        <v>2390</v>
      </c>
      <c r="L218" s="161" t="s">
        <v>1930</v>
      </c>
      <c r="M218" s="148">
        <v>4699</v>
      </c>
    </row>
    <row r="219" spans="1:13" s="112" customFormat="1">
      <c r="A219" s="113"/>
      <c r="C219" s="113"/>
      <c r="E219" s="113"/>
      <c r="G219" s="158" t="s">
        <v>1776</v>
      </c>
      <c r="H219" s="158" t="s">
        <v>2391</v>
      </c>
      <c r="I219" s="161" t="s">
        <v>1930</v>
      </c>
      <c r="J219" s="148">
        <v>4692</v>
      </c>
      <c r="K219" s="151" t="s">
        <v>2392</v>
      </c>
      <c r="L219" s="161" t="s">
        <v>1930</v>
      </c>
      <c r="M219" s="148">
        <v>4692</v>
      </c>
    </row>
    <row r="220" spans="1:13" s="112" customFormat="1">
      <c r="A220" s="113"/>
      <c r="C220" s="113"/>
      <c r="E220" s="113"/>
      <c r="G220" s="158" t="s">
        <v>1785</v>
      </c>
      <c r="H220" s="158" t="s">
        <v>2393</v>
      </c>
      <c r="I220" s="161" t="s">
        <v>1930</v>
      </c>
      <c r="J220" s="148">
        <v>4088</v>
      </c>
      <c r="K220" s="151" t="s">
        <v>2394</v>
      </c>
      <c r="L220" s="161" t="s">
        <v>1930</v>
      </c>
      <c r="M220" s="148">
        <v>4088</v>
      </c>
    </row>
    <row r="221" spans="1:13" s="112" customFormat="1">
      <c r="A221" s="113"/>
      <c r="C221" s="113"/>
      <c r="E221" s="113"/>
      <c r="G221" s="158" t="s">
        <v>1787</v>
      </c>
      <c r="H221" s="158" t="s">
        <v>2395</v>
      </c>
      <c r="I221" s="161" t="s">
        <v>1930</v>
      </c>
      <c r="J221" s="148">
        <v>4167</v>
      </c>
      <c r="K221" s="151" t="s">
        <v>2396</v>
      </c>
      <c r="L221" s="161" t="s">
        <v>1930</v>
      </c>
      <c r="M221" s="148">
        <v>4167</v>
      </c>
    </row>
    <row r="222" spans="1:13" s="112" customFormat="1">
      <c r="A222" s="113"/>
      <c r="C222" s="113"/>
      <c r="E222" s="113"/>
      <c r="G222" s="158" t="s">
        <v>1789</v>
      </c>
      <c r="H222" s="158" t="s">
        <v>2397</v>
      </c>
      <c r="I222" s="161" t="s">
        <v>1930</v>
      </c>
      <c r="J222" s="148">
        <v>4817</v>
      </c>
      <c r="K222" s="151" t="s">
        <v>2398</v>
      </c>
      <c r="L222" s="161" t="s">
        <v>1930</v>
      </c>
      <c r="M222" s="148">
        <v>4817</v>
      </c>
    </row>
    <row r="223" spans="1:13" s="112" customFormat="1">
      <c r="A223" s="113"/>
      <c r="C223" s="113"/>
      <c r="E223" s="113"/>
      <c r="G223" s="158" t="s">
        <v>1792</v>
      </c>
      <c r="H223" s="158" t="s">
        <v>2399</v>
      </c>
      <c r="I223" s="161" t="s">
        <v>1930</v>
      </c>
      <c r="J223" s="148">
        <v>4236</v>
      </c>
      <c r="K223" s="151" t="s">
        <v>2400</v>
      </c>
      <c r="L223" s="161" t="s">
        <v>1930</v>
      </c>
      <c r="M223" s="148">
        <v>4236</v>
      </c>
    </row>
    <row r="224" spans="1:13" s="112" customFormat="1">
      <c r="A224" s="113"/>
      <c r="C224" s="113"/>
      <c r="E224" s="113"/>
      <c r="G224" s="158" t="s">
        <v>1809</v>
      </c>
      <c r="H224" s="158" t="s">
        <v>2401</v>
      </c>
      <c r="I224" s="161" t="s">
        <v>1930</v>
      </c>
      <c r="J224" s="148">
        <v>4685</v>
      </c>
      <c r="K224" s="151" t="s">
        <v>2402</v>
      </c>
      <c r="L224" s="161" t="s">
        <v>1930</v>
      </c>
      <c r="M224" s="148">
        <v>4685</v>
      </c>
    </row>
    <row r="225" spans="1:13" s="112" customFormat="1">
      <c r="A225" s="113"/>
      <c r="C225" s="113"/>
      <c r="E225" s="113"/>
      <c r="G225" s="158" t="s">
        <v>1810</v>
      </c>
      <c r="H225" s="158"/>
      <c r="I225" s="161" t="s">
        <v>1930</v>
      </c>
      <c r="J225" s="148"/>
      <c r="K225" s="151" t="s">
        <v>2402</v>
      </c>
      <c r="L225" s="161" t="s">
        <v>1930</v>
      </c>
      <c r="M225" s="148" t="s">
        <v>2403</v>
      </c>
    </row>
    <row r="226" spans="1:13" s="112" customFormat="1">
      <c r="A226" s="113"/>
      <c r="C226" s="113"/>
      <c r="E226" s="113"/>
      <c r="G226" s="158" t="s">
        <v>1811</v>
      </c>
      <c r="H226" s="158" t="s">
        <v>2404</v>
      </c>
      <c r="I226" s="161" t="s">
        <v>1930</v>
      </c>
      <c r="J226" s="148">
        <v>4245</v>
      </c>
      <c r="K226" s="151" t="s">
        <v>2405</v>
      </c>
      <c r="L226" s="161" t="s">
        <v>1930</v>
      </c>
      <c r="M226" s="148">
        <v>4245</v>
      </c>
    </row>
    <row r="227" spans="1:13" s="112" customFormat="1">
      <c r="A227" s="113"/>
      <c r="C227" s="113"/>
      <c r="E227" s="113"/>
      <c r="G227" s="158" t="s">
        <v>1812</v>
      </c>
      <c r="H227" s="158" t="s">
        <v>2406</v>
      </c>
      <c r="I227" s="161" t="s">
        <v>1930</v>
      </c>
      <c r="J227" s="148">
        <v>4827</v>
      </c>
      <c r="K227" s="151" t="s">
        <v>2407</v>
      </c>
      <c r="L227" s="161" t="s">
        <v>1930</v>
      </c>
      <c r="M227" s="148">
        <v>4827</v>
      </c>
    </row>
    <row r="228" spans="1:13" s="112" customFormat="1">
      <c r="A228" s="113"/>
      <c r="C228" s="113"/>
      <c r="E228" s="113"/>
      <c r="G228" s="158" t="s">
        <v>1817</v>
      </c>
      <c r="H228" s="158" t="s">
        <v>2408</v>
      </c>
      <c r="I228" s="161" t="s">
        <v>1930</v>
      </c>
      <c r="J228" s="148">
        <v>4267</v>
      </c>
      <c r="K228" s="151" t="s">
        <v>2409</v>
      </c>
      <c r="L228" s="161" t="s">
        <v>1930</v>
      </c>
      <c r="M228" s="148">
        <v>4267</v>
      </c>
    </row>
    <row r="229" spans="1:13" s="112" customFormat="1">
      <c r="A229" s="113"/>
      <c r="C229" s="113"/>
      <c r="E229" s="113"/>
      <c r="G229" s="158" t="s">
        <v>1820</v>
      </c>
      <c r="H229" s="158" t="s">
        <v>2410</v>
      </c>
      <c r="I229" s="161" t="s">
        <v>1930</v>
      </c>
      <c r="J229" s="148">
        <v>4414</v>
      </c>
      <c r="K229" s="151" t="s">
        <v>2411</v>
      </c>
      <c r="L229" s="161" t="s">
        <v>1930</v>
      </c>
      <c r="M229" s="148">
        <v>4414</v>
      </c>
    </row>
    <row r="230" spans="1:13" s="112" customFormat="1">
      <c r="A230" s="113"/>
      <c r="C230" s="113"/>
      <c r="E230" s="113"/>
      <c r="G230" s="158" t="s">
        <v>1821</v>
      </c>
      <c r="H230" s="158" t="s">
        <v>2412</v>
      </c>
      <c r="I230" s="161" t="s">
        <v>1930</v>
      </c>
      <c r="J230" s="148">
        <v>4607</v>
      </c>
      <c r="K230" s="151" t="s">
        <v>2413</v>
      </c>
      <c r="L230" s="161" t="s">
        <v>1930</v>
      </c>
      <c r="M230" s="148">
        <v>4607</v>
      </c>
    </row>
    <row r="231" spans="1:13" s="112" customFormat="1">
      <c r="A231" s="113"/>
      <c r="C231" s="113"/>
      <c r="E231" s="113"/>
      <c r="G231" s="158" t="s">
        <v>1822</v>
      </c>
      <c r="H231" s="158" t="s">
        <v>2414</v>
      </c>
      <c r="I231" s="161" t="s">
        <v>1930</v>
      </c>
      <c r="J231" s="148">
        <v>4774</v>
      </c>
      <c r="K231" s="151" t="s">
        <v>2415</v>
      </c>
      <c r="L231" s="161" t="s">
        <v>1930</v>
      </c>
      <c r="M231" s="148">
        <v>4774</v>
      </c>
    </row>
    <row r="232" spans="1:13" s="112" customFormat="1">
      <c r="A232" s="113"/>
      <c r="C232" s="113"/>
      <c r="E232" s="113"/>
      <c r="G232" s="158" t="s">
        <v>1824</v>
      </c>
      <c r="H232" s="158" t="s">
        <v>2416</v>
      </c>
      <c r="I232" s="161" t="s">
        <v>1930</v>
      </c>
      <c r="J232" s="148">
        <v>4114</v>
      </c>
      <c r="K232" s="151" t="s">
        <v>2417</v>
      </c>
      <c r="L232" s="161" t="s">
        <v>1930</v>
      </c>
      <c r="M232" s="148">
        <v>4114</v>
      </c>
    </row>
    <row r="233" spans="1:13" s="112" customFormat="1">
      <c r="A233" s="113"/>
      <c r="C233" s="113"/>
      <c r="E233" s="113"/>
      <c r="G233" s="158" t="s">
        <v>1825</v>
      </c>
      <c r="H233" s="158" t="s">
        <v>2418</v>
      </c>
      <c r="I233" s="161" t="s">
        <v>1930</v>
      </c>
      <c r="J233" s="148">
        <v>4631</v>
      </c>
      <c r="K233" s="151" t="s">
        <v>2419</v>
      </c>
      <c r="L233" s="161" t="s">
        <v>1930</v>
      </c>
      <c r="M233" s="148">
        <v>4631</v>
      </c>
    </row>
    <row r="234" spans="1:13" s="112" customFormat="1">
      <c r="A234" s="113"/>
      <c r="C234" s="113"/>
      <c r="E234" s="113"/>
      <c r="G234" s="158" t="s">
        <v>1835</v>
      </c>
      <c r="H234" s="158" t="s">
        <v>2420</v>
      </c>
      <c r="I234" s="161" t="s">
        <v>1930</v>
      </c>
      <c r="J234" s="148">
        <v>4057</v>
      </c>
      <c r="K234" s="151" t="s">
        <v>2421</v>
      </c>
      <c r="L234" s="161" t="s">
        <v>1930</v>
      </c>
      <c r="M234" s="148">
        <v>4057</v>
      </c>
    </row>
    <row r="235" spans="1:13" s="112" customFormat="1">
      <c r="A235" s="113"/>
      <c r="C235" s="113"/>
      <c r="E235" s="113"/>
      <c r="G235" s="159" t="s">
        <v>1918</v>
      </c>
      <c r="H235" s="159"/>
      <c r="I235" s="159"/>
      <c r="J235" s="143"/>
      <c r="K235" s="144"/>
      <c r="L235" s="159"/>
      <c r="M235" s="143"/>
    </row>
    <row r="236" spans="1:13" s="112" customFormat="1">
      <c r="A236" s="113"/>
      <c r="C236" s="113"/>
      <c r="E236" s="113"/>
      <c r="G236" s="153" t="s">
        <v>2422</v>
      </c>
      <c r="H236" s="153"/>
      <c r="I236" s="153"/>
      <c r="J236" s="143"/>
      <c r="K236" s="160"/>
      <c r="L236" s="153"/>
      <c r="M236" s="143"/>
    </row>
    <row r="237" spans="1:13" s="112" customFormat="1">
      <c r="A237" s="113"/>
      <c r="C237" s="113"/>
      <c r="E237" s="113"/>
      <c r="G237" s="159" t="s">
        <v>1918</v>
      </c>
      <c r="H237" s="159"/>
      <c r="I237" s="159"/>
      <c r="J237" s="143"/>
      <c r="K237" s="144"/>
      <c r="L237" s="159"/>
      <c r="M237" s="143"/>
    </row>
    <row r="238" spans="1:13" s="112" customFormat="1">
      <c r="A238" s="113"/>
      <c r="C238" s="113"/>
      <c r="E238" s="113"/>
      <c r="G238" s="152" t="s">
        <v>140</v>
      </c>
      <c r="H238" s="158" t="s">
        <v>2423</v>
      </c>
      <c r="I238" s="161" t="s">
        <v>1990</v>
      </c>
      <c r="J238" s="148" t="s">
        <v>2424</v>
      </c>
      <c r="K238" s="151"/>
      <c r="L238" s="161"/>
      <c r="M238" s="148"/>
    </row>
    <row r="239" spans="1:13" s="112" customFormat="1">
      <c r="A239" s="113"/>
      <c r="C239" s="113"/>
      <c r="E239" s="113"/>
      <c r="G239" s="152" t="s">
        <v>141</v>
      </c>
      <c r="H239" s="158" t="s">
        <v>2425</v>
      </c>
      <c r="I239" s="161" t="s">
        <v>1990</v>
      </c>
      <c r="J239" s="148" t="s">
        <v>2426</v>
      </c>
      <c r="K239" s="151"/>
      <c r="L239" s="161"/>
      <c r="M239" s="148"/>
    </row>
    <row r="240" spans="1:13" s="112" customFormat="1">
      <c r="A240" s="113"/>
      <c r="C240" s="113"/>
      <c r="E240" s="113"/>
      <c r="G240" s="152" t="s">
        <v>163</v>
      </c>
      <c r="H240" s="158" t="s">
        <v>2427</v>
      </c>
      <c r="I240" s="161" t="s">
        <v>1990</v>
      </c>
      <c r="J240" s="148" t="s">
        <v>2428</v>
      </c>
      <c r="K240" s="151"/>
      <c r="L240" s="161"/>
      <c r="M240" s="148"/>
    </row>
    <row r="241" spans="1:13" s="112" customFormat="1">
      <c r="A241" s="113"/>
      <c r="C241" s="113"/>
      <c r="E241" s="113"/>
      <c r="G241" s="152" t="s">
        <v>187</v>
      </c>
      <c r="H241" s="158"/>
      <c r="I241" s="161"/>
      <c r="J241" s="148"/>
      <c r="K241" s="151" t="s">
        <v>2429</v>
      </c>
      <c r="L241" s="161" t="s">
        <v>1990</v>
      </c>
      <c r="M241" s="148" t="s">
        <v>2430</v>
      </c>
    </row>
    <row r="242" spans="1:13" s="112" customFormat="1">
      <c r="A242" s="113"/>
      <c r="C242" s="113"/>
      <c r="E242" s="113"/>
      <c r="G242" s="152" t="s">
        <v>229</v>
      </c>
      <c r="H242" s="158" t="s">
        <v>2431</v>
      </c>
      <c r="I242" s="161" t="s">
        <v>1990</v>
      </c>
      <c r="J242" s="148" t="s">
        <v>2432</v>
      </c>
      <c r="K242" s="151"/>
      <c r="L242" s="161"/>
      <c r="M242" s="148"/>
    </row>
    <row r="243" spans="1:13" s="112" customFormat="1">
      <c r="A243" s="113"/>
      <c r="C243" s="113"/>
      <c r="E243" s="113"/>
      <c r="G243" s="152" t="s">
        <v>320</v>
      </c>
      <c r="H243" s="158" t="s">
        <v>2433</v>
      </c>
      <c r="I243" s="161" t="s">
        <v>1990</v>
      </c>
      <c r="J243" s="148" t="s">
        <v>2434</v>
      </c>
      <c r="K243" s="151"/>
      <c r="L243" s="161"/>
      <c r="M243" s="148"/>
    </row>
    <row r="244" spans="1:13" s="112" customFormat="1">
      <c r="A244" s="113"/>
      <c r="C244" s="113"/>
      <c r="E244" s="113"/>
      <c r="G244" s="152" t="s">
        <v>369</v>
      </c>
      <c r="H244" s="158" t="s">
        <v>2435</v>
      </c>
      <c r="I244" s="161" t="s">
        <v>1990</v>
      </c>
      <c r="J244" s="148" t="s">
        <v>2436</v>
      </c>
      <c r="K244" s="151"/>
      <c r="L244" s="161"/>
      <c r="M244" s="148"/>
    </row>
    <row r="245" spans="1:13" s="112" customFormat="1">
      <c r="A245" s="113"/>
      <c r="C245" s="113"/>
      <c r="E245" s="113"/>
      <c r="G245" s="152" t="s">
        <v>514</v>
      </c>
      <c r="H245" s="158"/>
      <c r="I245" s="161"/>
      <c r="J245" s="148"/>
      <c r="K245" s="151" t="s">
        <v>2437</v>
      </c>
      <c r="L245" s="161" t="s">
        <v>1990</v>
      </c>
      <c r="M245" s="148" t="s">
        <v>2438</v>
      </c>
    </row>
    <row r="246" spans="1:13" s="112" customFormat="1">
      <c r="A246" s="113"/>
      <c r="C246" s="113"/>
      <c r="E246" s="113"/>
      <c r="G246" s="152" t="s">
        <v>532</v>
      </c>
      <c r="H246" s="158"/>
      <c r="I246" s="161"/>
      <c r="J246" s="148"/>
      <c r="K246" s="151" t="s">
        <v>2439</v>
      </c>
      <c r="L246" s="161" t="s">
        <v>1990</v>
      </c>
      <c r="M246" s="148" t="s">
        <v>2440</v>
      </c>
    </row>
    <row r="247" spans="1:13" s="112" customFormat="1">
      <c r="A247" s="113"/>
      <c r="C247" s="113"/>
      <c r="E247" s="113"/>
      <c r="G247" s="152" t="s">
        <v>533</v>
      </c>
      <c r="H247" s="158"/>
      <c r="I247" s="161"/>
      <c r="J247" s="148"/>
      <c r="K247" s="151" t="s">
        <v>2441</v>
      </c>
      <c r="L247" s="161" t="s">
        <v>1990</v>
      </c>
      <c r="M247" s="148" t="s">
        <v>2442</v>
      </c>
    </row>
    <row r="248" spans="1:13" s="112" customFormat="1">
      <c r="A248" s="113"/>
      <c r="C248" s="113"/>
      <c r="E248" s="113"/>
      <c r="G248" s="152" t="s">
        <v>537</v>
      </c>
      <c r="H248" s="158" t="s">
        <v>2443</v>
      </c>
      <c r="I248" s="161" t="s">
        <v>1990</v>
      </c>
      <c r="J248" s="148" t="s">
        <v>2444</v>
      </c>
      <c r="K248" s="151" t="s">
        <v>2445</v>
      </c>
      <c r="L248" s="161" t="s">
        <v>1990</v>
      </c>
      <c r="M248" s="148" t="s">
        <v>2444</v>
      </c>
    </row>
    <row r="249" spans="1:13" s="112" customFormat="1">
      <c r="A249" s="113"/>
      <c r="C249" s="113"/>
      <c r="E249" s="113"/>
      <c r="G249" s="152" t="s">
        <v>561</v>
      </c>
      <c r="H249" s="158" t="s">
        <v>2446</v>
      </c>
      <c r="I249" s="161" t="s">
        <v>1990</v>
      </c>
      <c r="J249" s="148" t="s">
        <v>2447</v>
      </c>
      <c r="K249" s="151"/>
      <c r="L249" s="161"/>
      <c r="M249" s="148"/>
    </row>
    <row r="250" spans="1:13" s="112" customFormat="1">
      <c r="A250" s="113"/>
      <c r="C250" s="113"/>
      <c r="E250" s="113"/>
      <c r="G250" s="189" t="s">
        <v>565</v>
      </c>
      <c r="H250" s="158" t="s">
        <v>2448</v>
      </c>
      <c r="I250" s="161" t="s">
        <v>1990</v>
      </c>
      <c r="J250" s="148" t="s">
        <v>2449</v>
      </c>
      <c r="K250" s="151" t="s">
        <v>2450</v>
      </c>
      <c r="L250" s="161" t="s">
        <v>1990</v>
      </c>
      <c r="M250" s="148" t="s">
        <v>2449</v>
      </c>
    </row>
    <row r="251" spans="1:13" s="112" customFormat="1">
      <c r="A251" s="113"/>
      <c r="C251" s="113"/>
      <c r="E251" s="113"/>
      <c r="G251" s="189" t="s">
        <v>577</v>
      </c>
      <c r="H251" s="158"/>
      <c r="I251" s="161"/>
      <c r="J251" s="148"/>
      <c r="K251" s="151" t="s">
        <v>2451</v>
      </c>
      <c r="L251" s="161" t="s">
        <v>1990</v>
      </c>
      <c r="M251" s="148" t="s">
        <v>2452</v>
      </c>
    </row>
    <row r="252" spans="1:13" s="112" customFormat="1">
      <c r="A252" s="113"/>
      <c r="C252" s="113"/>
      <c r="E252" s="113"/>
      <c r="G252" s="189" t="s">
        <v>608</v>
      </c>
      <c r="H252" s="158"/>
      <c r="I252" s="161"/>
      <c r="J252" s="148"/>
      <c r="K252" s="151" t="s">
        <v>2453</v>
      </c>
      <c r="L252" s="161" t="s">
        <v>1990</v>
      </c>
      <c r="M252" s="148" t="s">
        <v>2454</v>
      </c>
    </row>
    <row r="253" spans="1:13" s="112" customFormat="1">
      <c r="A253" s="113"/>
      <c r="C253" s="113"/>
      <c r="E253" s="113"/>
      <c r="G253" s="189" t="s">
        <v>728</v>
      </c>
      <c r="H253" s="158"/>
      <c r="I253" s="161"/>
      <c r="J253" s="148"/>
      <c r="K253" s="151" t="s">
        <v>2455</v>
      </c>
      <c r="L253" s="161" t="s">
        <v>1990</v>
      </c>
      <c r="M253" s="148" t="s">
        <v>2456</v>
      </c>
    </row>
    <row r="254" spans="1:13" s="112" customFormat="1">
      <c r="A254" s="113"/>
      <c r="C254" s="113"/>
      <c r="E254" s="113"/>
      <c r="G254" s="189" t="s">
        <v>748</v>
      </c>
      <c r="H254" s="158" t="s">
        <v>2457</v>
      </c>
      <c r="I254" s="161" t="s">
        <v>1990</v>
      </c>
      <c r="J254" s="148" t="s">
        <v>2458</v>
      </c>
      <c r="K254" s="151"/>
      <c r="L254" s="161"/>
      <c r="M254" s="148"/>
    </row>
    <row r="255" spans="1:13" s="112" customFormat="1">
      <c r="A255" s="113"/>
      <c r="C255" s="113"/>
      <c r="E255" s="113"/>
      <c r="G255" s="189" t="s">
        <v>990</v>
      </c>
      <c r="H255" s="158"/>
      <c r="I255" s="161"/>
      <c r="J255" s="148"/>
      <c r="K255" s="151" t="s">
        <v>2459</v>
      </c>
      <c r="L255" s="161" t="s">
        <v>1990</v>
      </c>
      <c r="M255" s="148" t="s">
        <v>2460</v>
      </c>
    </row>
    <row r="256" spans="1:13" s="112" customFormat="1">
      <c r="A256" s="113"/>
      <c r="C256" s="113"/>
      <c r="E256" s="113"/>
      <c r="G256" s="189" t="s">
        <v>1039</v>
      </c>
      <c r="H256" s="158" t="s">
        <v>2461</v>
      </c>
      <c r="I256" s="161" t="s">
        <v>1990</v>
      </c>
      <c r="J256" s="148" t="s">
        <v>2462</v>
      </c>
      <c r="K256" s="151" t="s">
        <v>2463</v>
      </c>
      <c r="L256" s="161" t="s">
        <v>1990</v>
      </c>
      <c r="M256" s="148" t="s">
        <v>2462</v>
      </c>
    </row>
    <row r="257" spans="1:13" s="112" customFormat="1">
      <c r="A257" s="113"/>
      <c r="C257" s="113"/>
      <c r="E257" s="113"/>
      <c r="G257" s="189" t="s">
        <v>1047</v>
      </c>
      <c r="H257" s="158" t="s">
        <v>2464</v>
      </c>
      <c r="I257" s="161" t="s">
        <v>1990</v>
      </c>
      <c r="J257" s="148">
        <v>7777</v>
      </c>
      <c r="K257" s="151" t="s">
        <v>2465</v>
      </c>
      <c r="L257" s="161" t="s">
        <v>1990</v>
      </c>
      <c r="M257" s="148">
        <v>7777</v>
      </c>
    </row>
    <row r="258" spans="1:13" s="112" customFormat="1">
      <c r="A258" s="113"/>
      <c r="C258" s="113"/>
      <c r="E258" s="113"/>
      <c r="G258" s="152" t="s">
        <v>1068</v>
      </c>
      <c r="H258" s="158"/>
      <c r="I258" s="161"/>
      <c r="J258" s="148"/>
      <c r="K258" s="151" t="s">
        <v>2466</v>
      </c>
      <c r="L258" s="161" t="s">
        <v>1990</v>
      </c>
      <c r="M258" s="148" t="s">
        <v>2467</v>
      </c>
    </row>
    <row r="259" spans="1:13" s="112" customFormat="1">
      <c r="A259" s="113"/>
      <c r="C259" s="113"/>
      <c r="E259" s="113"/>
      <c r="G259" s="152" t="s">
        <v>1076</v>
      </c>
      <c r="H259" s="158" t="s">
        <v>2468</v>
      </c>
      <c r="I259" s="161" t="s">
        <v>1990</v>
      </c>
      <c r="J259" s="148" t="s">
        <v>2469</v>
      </c>
      <c r="K259" s="151"/>
      <c r="L259" s="161"/>
      <c r="M259" s="148"/>
    </row>
    <row r="260" spans="1:13" s="112" customFormat="1">
      <c r="A260" s="113"/>
      <c r="C260" s="113"/>
      <c r="E260" s="113"/>
      <c r="G260" s="152" t="s">
        <v>1101</v>
      </c>
      <c r="H260" s="158"/>
      <c r="I260" s="161"/>
      <c r="J260" s="148"/>
      <c r="K260" s="151" t="s">
        <v>2470</v>
      </c>
      <c r="L260" s="161" t="s">
        <v>1990</v>
      </c>
      <c r="M260" s="148" t="s">
        <v>2471</v>
      </c>
    </row>
    <row r="261" spans="1:13" s="112" customFormat="1">
      <c r="A261" s="113"/>
      <c r="C261" s="113"/>
      <c r="E261" s="113"/>
      <c r="G261" s="152" t="s">
        <v>1155</v>
      </c>
      <c r="H261" s="158" t="s">
        <v>2472</v>
      </c>
      <c r="I261" s="161" t="s">
        <v>1990</v>
      </c>
      <c r="J261" s="148" t="s">
        <v>2473</v>
      </c>
      <c r="K261" s="151"/>
      <c r="L261" s="161"/>
      <c r="M261" s="148"/>
    </row>
    <row r="262" spans="1:13" s="112" customFormat="1">
      <c r="A262" s="113"/>
      <c r="C262" s="113"/>
      <c r="E262" s="113"/>
      <c r="G262" s="152" t="s">
        <v>1162</v>
      </c>
      <c r="H262" s="158" t="s">
        <v>2474</v>
      </c>
      <c r="I262" s="161" t="s">
        <v>1990</v>
      </c>
      <c r="J262" s="148" t="s">
        <v>2475</v>
      </c>
      <c r="K262" s="151" t="s">
        <v>2476</v>
      </c>
      <c r="L262" s="161" t="s">
        <v>1990</v>
      </c>
      <c r="M262" s="148" t="s">
        <v>2475</v>
      </c>
    </row>
    <row r="263" spans="1:13" s="112" customFormat="1">
      <c r="A263" s="113"/>
      <c r="C263" s="113"/>
      <c r="E263" s="113"/>
      <c r="G263" s="152" t="s">
        <v>1174</v>
      </c>
      <c r="H263" s="158" t="s">
        <v>2477</v>
      </c>
      <c r="I263" s="161" t="s">
        <v>1990</v>
      </c>
      <c r="J263" s="148">
        <v>3278</v>
      </c>
      <c r="K263" s="151"/>
      <c r="L263" s="161"/>
      <c r="M263" s="148"/>
    </row>
    <row r="264" spans="1:13" s="112" customFormat="1">
      <c r="A264" s="113"/>
      <c r="C264" s="113"/>
      <c r="E264" s="113"/>
      <c r="G264" s="152" t="s">
        <v>1175</v>
      </c>
      <c r="H264" s="158"/>
      <c r="I264" s="161"/>
      <c r="J264" s="148"/>
      <c r="K264" s="151" t="s">
        <v>2478</v>
      </c>
      <c r="L264" s="161" t="s">
        <v>1990</v>
      </c>
      <c r="M264" s="148">
        <v>7260</v>
      </c>
    </row>
    <row r="265" spans="1:13" s="112" customFormat="1">
      <c r="A265" s="113"/>
      <c r="C265" s="113"/>
      <c r="E265" s="113"/>
      <c r="G265" s="152" t="s">
        <v>1176</v>
      </c>
      <c r="H265" s="158"/>
      <c r="I265" s="161"/>
      <c r="J265" s="148"/>
      <c r="K265" s="151" t="s">
        <v>2479</v>
      </c>
      <c r="L265" s="161" t="s">
        <v>1990</v>
      </c>
      <c r="M265" s="148">
        <v>3280</v>
      </c>
    </row>
    <row r="266" spans="1:13" s="112" customFormat="1">
      <c r="A266" s="113"/>
      <c r="C266" s="113"/>
      <c r="E266" s="113"/>
      <c r="G266" s="152" t="s">
        <v>1177</v>
      </c>
      <c r="H266" s="158"/>
      <c r="I266" s="161"/>
      <c r="J266" s="148"/>
      <c r="K266" s="151" t="s">
        <v>2480</v>
      </c>
      <c r="L266" s="161" t="s">
        <v>1990</v>
      </c>
      <c r="M266" s="148">
        <v>3278</v>
      </c>
    </row>
    <row r="267" spans="1:13" s="112" customFormat="1">
      <c r="A267" s="113"/>
      <c r="C267" s="113"/>
      <c r="E267" s="113"/>
      <c r="G267" s="152" t="s">
        <v>1178</v>
      </c>
      <c r="H267" s="158"/>
      <c r="I267" s="161"/>
      <c r="J267" s="148"/>
      <c r="K267" s="151" t="s">
        <v>2481</v>
      </c>
      <c r="L267" s="161" t="s">
        <v>1990</v>
      </c>
      <c r="M267" s="148">
        <v>3279</v>
      </c>
    </row>
    <row r="268" spans="1:13" s="112" customFormat="1">
      <c r="A268" s="113"/>
      <c r="C268" s="113"/>
      <c r="E268" s="113"/>
      <c r="G268" s="152" t="s">
        <v>1184</v>
      </c>
      <c r="H268" s="158" t="s">
        <v>2482</v>
      </c>
      <c r="I268" s="161" t="s">
        <v>1990</v>
      </c>
      <c r="J268" s="148" t="s">
        <v>2483</v>
      </c>
      <c r="K268" s="151"/>
      <c r="L268" s="161"/>
      <c r="M268" s="148"/>
    </row>
    <row r="269" spans="1:13" s="112" customFormat="1">
      <c r="A269" s="113"/>
      <c r="C269" s="113"/>
      <c r="E269" s="113"/>
      <c r="G269" s="152" t="s">
        <v>1222</v>
      </c>
      <c r="H269" s="158" t="s">
        <v>2484</v>
      </c>
      <c r="I269" s="161" t="s">
        <v>1990</v>
      </c>
      <c r="J269" s="148" t="s">
        <v>2485</v>
      </c>
      <c r="K269" s="151" t="s">
        <v>2486</v>
      </c>
      <c r="L269" s="161" t="s">
        <v>1990</v>
      </c>
      <c r="M269" s="148" t="s">
        <v>2485</v>
      </c>
    </row>
    <row r="270" spans="1:13" s="112" customFormat="1">
      <c r="A270" s="113"/>
      <c r="C270" s="113"/>
      <c r="E270" s="113"/>
      <c r="G270" s="152" t="s">
        <v>1273</v>
      </c>
      <c r="H270" s="158"/>
      <c r="I270" s="161"/>
      <c r="J270" s="148"/>
      <c r="K270" s="151" t="s">
        <v>2487</v>
      </c>
      <c r="L270" s="161" t="s">
        <v>1990</v>
      </c>
      <c r="M270" s="148" t="s">
        <v>2488</v>
      </c>
    </row>
    <row r="271" spans="1:13" s="112" customFormat="1">
      <c r="A271" s="113"/>
      <c r="C271" s="113"/>
      <c r="E271" s="113"/>
      <c r="G271" s="152" t="s">
        <v>1311</v>
      </c>
      <c r="H271" s="158" t="s">
        <v>2489</v>
      </c>
      <c r="I271" s="161" t="s">
        <v>1990</v>
      </c>
      <c r="J271" s="148" t="s">
        <v>2490</v>
      </c>
      <c r="K271" s="151"/>
      <c r="L271" s="161"/>
      <c r="M271" s="148"/>
    </row>
    <row r="272" spans="1:13" s="112" customFormat="1">
      <c r="A272" s="113"/>
      <c r="C272" s="113"/>
      <c r="E272" s="113"/>
      <c r="G272" s="152" t="s">
        <v>1372</v>
      </c>
      <c r="H272" s="158" t="s">
        <v>2491</v>
      </c>
      <c r="I272" s="161" t="s">
        <v>1990</v>
      </c>
      <c r="J272" s="148" t="s">
        <v>2492</v>
      </c>
      <c r="K272" s="151"/>
      <c r="L272" s="161"/>
      <c r="M272" s="148"/>
    </row>
    <row r="273" spans="1:13" s="112" customFormat="1">
      <c r="A273" s="113"/>
      <c r="C273" s="113"/>
      <c r="E273" s="113"/>
      <c r="G273" s="158" t="s">
        <v>1422</v>
      </c>
      <c r="H273" s="158" t="s">
        <v>2493</v>
      </c>
      <c r="I273" s="161" t="s">
        <v>1990</v>
      </c>
      <c r="J273" s="148" t="s">
        <v>2494</v>
      </c>
      <c r="K273" s="151" t="s">
        <v>2495</v>
      </c>
      <c r="L273" s="161" t="s">
        <v>1990</v>
      </c>
      <c r="M273" s="148" t="s">
        <v>2494</v>
      </c>
    </row>
    <row r="274" spans="1:13" s="112" customFormat="1">
      <c r="A274" s="113"/>
      <c r="C274" s="113"/>
      <c r="E274" s="113"/>
      <c r="G274" s="152" t="s">
        <v>1452</v>
      </c>
      <c r="H274" s="158" t="s">
        <v>2496</v>
      </c>
      <c r="I274" s="161" t="s">
        <v>1990</v>
      </c>
      <c r="J274" s="148" t="s">
        <v>2497</v>
      </c>
      <c r="K274" s="151"/>
      <c r="L274" s="161"/>
      <c r="M274" s="148"/>
    </row>
    <row r="275" spans="1:13" s="112" customFormat="1">
      <c r="A275" s="113"/>
      <c r="C275" s="113"/>
      <c r="E275" s="113"/>
      <c r="G275" s="152" t="s">
        <v>1460</v>
      </c>
      <c r="H275" s="158" t="s">
        <v>2498</v>
      </c>
      <c r="I275" s="161" t="s">
        <v>1990</v>
      </c>
      <c r="J275" s="148" t="s">
        <v>2499</v>
      </c>
      <c r="K275" s="151"/>
      <c r="L275" s="161"/>
      <c r="M275" s="148"/>
    </row>
    <row r="276" spans="1:13" s="112" customFormat="1">
      <c r="A276" s="113"/>
      <c r="C276" s="113"/>
      <c r="E276" s="113"/>
      <c r="G276" s="152" t="s">
        <v>1474</v>
      </c>
      <c r="H276" s="158" t="s">
        <v>2500</v>
      </c>
      <c r="I276" s="161" t="s">
        <v>1990</v>
      </c>
      <c r="J276" s="148" t="s">
        <v>2501</v>
      </c>
      <c r="K276" s="151"/>
      <c r="L276" s="161"/>
      <c r="M276" s="148"/>
    </row>
    <row r="277" spans="1:13" s="112" customFormat="1">
      <c r="A277" s="113"/>
      <c r="C277" s="113"/>
      <c r="E277" s="113"/>
      <c r="G277" s="152" t="s">
        <v>1486</v>
      </c>
      <c r="H277" s="158" t="s">
        <v>2502</v>
      </c>
      <c r="I277" s="161" t="s">
        <v>1990</v>
      </c>
      <c r="J277" s="148" t="s">
        <v>2503</v>
      </c>
      <c r="K277" s="151"/>
      <c r="L277" s="161"/>
      <c r="M277" s="148"/>
    </row>
    <row r="278" spans="1:13" s="112" customFormat="1">
      <c r="A278" s="113"/>
      <c r="C278" s="113"/>
      <c r="E278" s="113"/>
      <c r="G278" s="152" t="s">
        <v>1585</v>
      </c>
      <c r="H278" s="158"/>
      <c r="I278" s="161"/>
      <c r="J278" s="148"/>
      <c r="K278" s="151" t="s">
        <v>2504</v>
      </c>
      <c r="L278" s="161" t="s">
        <v>1990</v>
      </c>
      <c r="M278" s="148" t="s">
        <v>2505</v>
      </c>
    </row>
    <row r="279" spans="1:13" s="112" customFormat="1">
      <c r="A279" s="113"/>
      <c r="C279" s="113"/>
      <c r="E279" s="113"/>
      <c r="G279" s="152" t="s">
        <v>1663</v>
      </c>
      <c r="H279" s="158"/>
      <c r="I279" s="161"/>
      <c r="J279" s="148"/>
      <c r="K279" s="151" t="s">
        <v>2506</v>
      </c>
      <c r="L279" s="161" t="s">
        <v>1990</v>
      </c>
      <c r="M279" s="148" t="s">
        <v>2507</v>
      </c>
    </row>
    <row r="280" spans="1:13" s="112" customFormat="1">
      <c r="A280" s="113"/>
      <c r="C280" s="113"/>
      <c r="E280" s="113"/>
      <c r="G280" s="158" t="s">
        <v>1700</v>
      </c>
      <c r="H280" s="158"/>
      <c r="I280" s="161"/>
      <c r="J280" s="148"/>
      <c r="K280" s="151" t="s">
        <v>2508</v>
      </c>
      <c r="L280" s="161" t="s">
        <v>1990</v>
      </c>
      <c r="M280" s="148" t="s">
        <v>2509</v>
      </c>
    </row>
    <row r="281" spans="1:13" s="112" customFormat="1">
      <c r="A281" s="113"/>
      <c r="C281" s="113"/>
      <c r="E281" s="113"/>
      <c r="G281" s="152" t="s">
        <v>1755</v>
      </c>
      <c r="H281" s="158" t="s">
        <v>2510</v>
      </c>
      <c r="I281" s="161" t="s">
        <v>1990</v>
      </c>
      <c r="J281" s="148" t="s">
        <v>2511</v>
      </c>
      <c r="K281" s="151"/>
      <c r="L281" s="161"/>
      <c r="M281" s="148"/>
    </row>
    <row r="282" spans="1:13" s="112" customFormat="1">
      <c r="A282" s="113"/>
      <c r="C282" s="113"/>
      <c r="E282" s="113"/>
      <c r="G282" s="152" t="s">
        <v>1784</v>
      </c>
      <c r="H282" s="158" t="s">
        <v>2512</v>
      </c>
      <c r="I282" s="161" t="s">
        <v>1990</v>
      </c>
      <c r="J282" s="148" t="s">
        <v>2513</v>
      </c>
      <c r="K282" s="151"/>
      <c r="L282" s="161"/>
      <c r="M282" s="148"/>
    </row>
    <row r="283" spans="1:13" s="112" customFormat="1">
      <c r="A283" s="113"/>
      <c r="C283" s="113"/>
      <c r="E283" s="113"/>
      <c r="G283" s="152" t="s">
        <v>1841</v>
      </c>
      <c r="H283" s="158"/>
      <c r="I283" s="158"/>
      <c r="J283" s="148"/>
      <c r="K283" s="151" t="s">
        <v>2514</v>
      </c>
      <c r="L283" s="158" t="s">
        <v>1990</v>
      </c>
      <c r="M283" s="148" t="s">
        <v>2515</v>
      </c>
    </row>
    <row r="284" spans="1:13" s="112" customFormat="1">
      <c r="A284" s="113"/>
      <c r="C284" s="113"/>
      <c r="E284" s="113"/>
      <c r="G284" s="159" t="s">
        <v>1918</v>
      </c>
      <c r="H284" s="159"/>
      <c r="I284" s="159"/>
      <c r="J284" s="143"/>
      <c r="K284" s="144"/>
      <c r="L284" s="159"/>
      <c r="M284" s="143"/>
    </row>
    <row r="285" spans="1:13" s="112" customFormat="1">
      <c r="A285" s="113"/>
      <c r="C285" s="113"/>
      <c r="E285" s="113"/>
      <c r="G285" s="153" t="s">
        <v>2516</v>
      </c>
      <c r="H285" s="153"/>
      <c r="I285" s="153"/>
      <c r="J285" s="143"/>
      <c r="K285" s="160"/>
      <c r="L285" s="153"/>
      <c r="M285" s="143"/>
    </row>
    <row r="286" spans="1:13" s="112" customFormat="1">
      <c r="A286" s="113"/>
      <c r="C286" s="113"/>
      <c r="E286" s="113"/>
      <c r="G286" s="159" t="s">
        <v>1918</v>
      </c>
      <c r="H286" s="159"/>
      <c r="I286" s="159"/>
      <c r="J286" s="143"/>
      <c r="K286" s="144"/>
      <c r="L286" s="159"/>
      <c r="M286" s="143"/>
    </row>
    <row r="287" spans="1:13" s="112" customFormat="1">
      <c r="A287" s="113"/>
      <c r="C287" s="113"/>
      <c r="E287" s="113"/>
      <c r="G287" s="161" t="s">
        <v>146</v>
      </c>
      <c r="H287" s="161" t="s">
        <v>2517</v>
      </c>
      <c r="I287" s="161" t="s">
        <v>2518</v>
      </c>
      <c r="J287" s="148" t="s">
        <v>2519</v>
      </c>
      <c r="K287" s="161" t="s">
        <v>2520</v>
      </c>
      <c r="L287" s="161" t="s">
        <v>2518</v>
      </c>
      <c r="M287" s="148" t="s">
        <v>2519</v>
      </c>
    </row>
    <row r="288" spans="1:13" s="112" customFormat="1">
      <c r="A288" s="113"/>
      <c r="C288" s="113"/>
      <c r="E288" s="113"/>
      <c r="G288" s="161" t="s">
        <v>148</v>
      </c>
      <c r="H288" s="161" t="s">
        <v>2521</v>
      </c>
      <c r="I288" s="161" t="s">
        <v>2518</v>
      </c>
      <c r="J288" s="148" t="s">
        <v>2522</v>
      </c>
      <c r="K288" s="161" t="s">
        <v>2523</v>
      </c>
      <c r="L288" s="161" t="s">
        <v>2518</v>
      </c>
      <c r="M288" s="148" t="s">
        <v>2522</v>
      </c>
    </row>
    <row r="289" spans="1:13" s="112" customFormat="1">
      <c r="A289" s="113"/>
      <c r="C289" s="113"/>
      <c r="E289" s="113"/>
      <c r="G289" s="161" t="s">
        <v>150</v>
      </c>
      <c r="H289" s="161" t="s">
        <v>2524</v>
      </c>
      <c r="I289" s="161" t="s">
        <v>2518</v>
      </c>
      <c r="J289" s="148" t="s">
        <v>2525</v>
      </c>
      <c r="K289" s="161" t="s">
        <v>2526</v>
      </c>
      <c r="L289" s="161" t="s">
        <v>2518</v>
      </c>
      <c r="M289" s="148" t="s">
        <v>2525</v>
      </c>
    </row>
    <row r="290" spans="1:13" s="112" customFormat="1">
      <c r="A290" s="113"/>
      <c r="C290" s="113"/>
      <c r="E290" s="113"/>
      <c r="G290" s="161" t="s">
        <v>154</v>
      </c>
      <c r="H290" s="161" t="s">
        <v>2527</v>
      </c>
      <c r="I290" s="161" t="s">
        <v>2518</v>
      </c>
      <c r="J290" s="148" t="s">
        <v>2528</v>
      </c>
      <c r="K290" s="161" t="s">
        <v>2529</v>
      </c>
      <c r="L290" s="161" t="s">
        <v>2518</v>
      </c>
      <c r="M290" s="148" t="s">
        <v>2528</v>
      </c>
    </row>
    <row r="291" spans="1:13" s="112" customFormat="1">
      <c r="A291" s="113"/>
      <c r="C291" s="113"/>
      <c r="E291" s="113"/>
      <c r="G291" s="161" t="s">
        <v>156</v>
      </c>
      <c r="H291" s="161" t="s">
        <v>2530</v>
      </c>
      <c r="I291" s="161" t="s">
        <v>2518</v>
      </c>
      <c r="J291" s="148" t="s">
        <v>2531</v>
      </c>
      <c r="K291" s="161" t="s">
        <v>2532</v>
      </c>
      <c r="L291" s="161" t="s">
        <v>2518</v>
      </c>
      <c r="M291" s="148" t="s">
        <v>2531</v>
      </c>
    </row>
    <row r="292" spans="1:13" s="112" customFormat="1">
      <c r="A292" s="113"/>
      <c r="C292" s="113"/>
      <c r="E292" s="113"/>
      <c r="G292" s="161" t="s">
        <v>158</v>
      </c>
      <c r="H292" s="161" t="s">
        <v>2533</v>
      </c>
      <c r="I292" s="161" t="s">
        <v>2518</v>
      </c>
      <c r="J292" s="148" t="s">
        <v>2534</v>
      </c>
      <c r="K292" s="161" t="s">
        <v>2535</v>
      </c>
      <c r="L292" s="161" t="s">
        <v>2518</v>
      </c>
      <c r="M292" s="148" t="s">
        <v>2534</v>
      </c>
    </row>
    <row r="293" spans="1:13" s="112" customFormat="1">
      <c r="A293" s="113"/>
      <c r="C293" s="113"/>
      <c r="E293" s="113"/>
      <c r="G293" s="161" t="s">
        <v>159</v>
      </c>
      <c r="H293" s="161" t="s">
        <v>2536</v>
      </c>
      <c r="I293" s="161" t="s">
        <v>2518</v>
      </c>
      <c r="J293" s="148" t="s">
        <v>2537</v>
      </c>
      <c r="K293" s="161" t="s">
        <v>2538</v>
      </c>
      <c r="L293" s="161" t="s">
        <v>2518</v>
      </c>
      <c r="M293" s="148" t="s">
        <v>2537</v>
      </c>
    </row>
    <row r="294" spans="1:13" s="112" customFormat="1">
      <c r="A294" s="113"/>
      <c r="C294" s="113"/>
      <c r="E294" s="113"/>
      <c r="G294" s="161" t="s">
        <v>162</v>
      </c>
      <c r="H294" s="161" t="s">
        <v>2539</v>
      </c>
      <c r="I294" s="161" t="s">
        <v>2518</v>
      </c>
      <c r="J294" s="148" t="s">
        <v>2540</v>
      </c>
      <c r="K294" s="161" t="s">
        <v>2541</v>
      </c>
      <c r="L294" s="161" t="s">
        <v>2518</v>
      </c>
      <c r="M294" s="148" t="s">
        <v>2540</v>
      </c>
    </row>
    <row r="295" spans="1:13" s="112" customFormat="1">
      <c r="A295" s="113"/>
      <c r="C295" s="113"/>
      <c r="E295" s="113"/>
      <c r="G295" s="161" t="s">
        <v>189</v>
      </c>
      <c r="H295" s="161" t="s">
        <v>2542</v>
      </c>
      <c r="I295" s="161" t="s">
        <v>2518</v>
      </c>
      <c r="J295" s="148" t="s">
        <v>2543</v>
      </c>
      <c r="K295" s="161" t="s">
        <v>2544</v>
      </c>
      <c r="L295" s="161" t="s">
        <v>2518</v>
      </c>
      <c r="M295" s="148" t="s">
        <v>2543</v>
      </c>
    </row>
    <row r="296" spans="1:13" s="112" customFormat="1">
      <c r="A296" s="113"/>
      <c r="C296" s="113"/>
      <c r="E296" s="113"/>
      <c r="G296" s="161" t="s">
        <v>197</v>
      </c>
      <c r="H296" s="161" t="s">
        <v>2545</v>
      </c>
      <c r="I296" s="161" t="s">
        <v>2518</v>
      </c>
      <c r="J296" s="148" t="s">
        <v>2546</v>
      </c>
      <c r="K296" s="161" t="s">
        <v>2547</v>
      </c>
      <c r="L296" s="161" t="s">
        <v>2518</v>
      </c>
      <c r="M296" s="148" t="s">
        <v>2546</v>
      </c>
    </row>
    <row r="297" spans="1:13" s="112" customFormat="1">
      <c r="A297" s="113"/>
      <c r="C297" s="113"/>
      <c r="E297" s="113"/>
      <c r="G297" s="161" t="s">
        <v>198</v>
      </c>
      <c r="H297" s="161" t="s">
        <v>2548</v>
      </c>
      <c r="I297" s="161" t="s">
        <v>2518</v>
      </c>
      <c r="J297" s="148" t="s">
        <v>2549</v>
      </c>
      <c r="K297" s="161" t="s">
        <v>2550</v>
      </c>
      <c r="L297" s="161" t="s">
        <v>2518</v>
      </c>
      <c r="M297" s="148" t="s">
        <v>2549</v>
      </c>
    </row>
    <row r="298" spans="1:13" s="112" customFormat="1">
      <c r="A298" s="113"/>
      <c r="C298" s="113"/>
      <c r="E298" s="113"/>
      <c r="G298" s="161" t="s">
        <v>204</v>
      </c>
      <c r="H298" s="161" t="s">
        <v>2551</v>
      </c>
      <c r="I298" s="161" t="s">
        <v>2518</v>
      </c>
      <c r="J298" s="148" t="s">
        <v>2552</v>
      </c>
      <c r="K298" s="161" t="s">
        <v>2553</v>
      </c>
      <c r="L298" s="161" t="s">
        <v>2518</v>
      </c>
      <c r="M298" s="148" t="s">
        <v>2552</v>
      </c>
    </row>
    <row r="299" spans="1:13" s="112" customFormat="1">
      <c r="A299" s="113"/>
      <c r="C299" s="113"/>
      <c r="E299" s="113"/>
      <c r="G299" s="161" t="s">
        <v>207</v>
      </c>
      <c r="H299" s="161" t="s">
        <v>2554</v>
      </c>
      <c r="I299" s="161" t="s">
        <v>2518</v>
      </c>
      <c r="J299" s="148" t="s">
        <v>2555</v>
      </c>
      <c r="K299" s="161" t="s">
        <v>2556</v>
      </c>
      <c r="L299" s="161" t="s">
        <v>2518</v>
      </c>
      <c r="M299" s="148" t="s">
        <v>2555</v>
      </c>
    </row>
    <row r="300" spans="1:13" s="112" customFormat="1">
      <c r="A300" s="113"/>
      <c r="C300" s="113"/>
      <c r="E300" s="113"/>
      <c r="G300" s="161" t="s">
        <v>210</v>
      </c>
      <c r="H300" s="161" t="s">
        <v>2557</v>
      </c>
      <c r="I300" s="161" t="s">
        <v>2518</v>
      </c>
      <c r="J300" s="148" t="s">
        <v>2558</v>
      </c>
      <c r="K300" s="161" t="s">
        <v>2559</v>
      </c>
      <c r="L300" s="161" t="s">
        <v>2518</v>
      </c>
      <c r="M300" s="148" t="s">
        <v>2558</v>
      </c>
    </row>
    <row r="301" spans="1:13" s="112" customFormat="1">
      <c r="A301" s="113"/>
      <c r="C301" s="113"/>
      <c r="E301" s="113"/>
      <c r="G301" s="161" t="s">
        <v>213</v>
      </c>
      <c r="H301" s="161" t="s">
        <v>2560</v>
      </c>
      <c r="I301" s="161" t="s">
        <v>2518</v>
      </c>
      <c r="J301" s="148" t="s">
        <v>2561</v>
      </c>
      <c r="K301" s="161" t="s">
        <v>2562</v>
      </c>
      <c r="L301" s="161" t="s">
        <v>2518</v>
      </c>
      <c r="M301" s="148" t="s">
        <v>2561</v>
      </c>
    </row>
    <row r="302" spans="1:13" s="112" customFormat="1">
      <c r="A302" s="113"/>
      <c r="C302" s="113"/>
      <c r="E302" s="113"/>
      <c r="G302" s="161" t="s">
        <v>215</v>
      </c>
      <c r="H302" s="161" t="s">
        <v>2563</v>
      </c>
      <c r="I302" s="161" t="s">
        <v>2518</v>
      </c>
      <c r="J302" s="148" t="s">
        <v>2564</v>
      </c>
      <c r="K302" s="161" t="s">
        <v>2565</v>
      </c>
      <c r="L302" s="161" t="s">
        <v>2518</v>
      </c>
      <c r="M302" s="148" t="s">
        <v>2564</v>
      </c>
    </row>
    <row r="303" spans="1:13" s="112" customFormat="1">
      <c r="A303" s="113"/>
      <c r="C303" s="113"/>
      <c r="E303" s="113"/>
      <c r="G303" s="161" t="s">
        <v>216</v>
      </c>
      <c r="H303" s="161" t="s">
        <v>2566</v>
      </c>
      <c r="I303" s="161" t="s">
        <v>2518</v>
      </c>
      <c r="J303" s="148" t="s">
        <v>2567</v>
      </c>
      <c r="K303" s="161" t="s">
        <v>2568</v>
      </c>
      <c r="L303" s="161" t="s">
        <v>2518</v>
      </c>
      <c r="M303" s="148" t="s">
        <v>2567</v>
      </c>
    </row>
    <row r="304" spans="1:13" s="112" customFormat="1">
      <c r="A304" s="113"/>
      <c r="C304" s="113"/>
      <c r="E304" s="113"/>
      <c r="G304" s="161" t="s">
        <v>222</v>
      </c>
      <c r="H304" s="161" t="s">
        <v>2569</v>
      </c>
      <c r="I304" s="161" t="s">
        <v>2518</v>
      </c>
      <c r="J304" s="148" t="s">
        <v>2570</v>
      </c>
      <c r="K304" s="161" t="s">
        <v>2571</v>
      </c>
      <c r="L304" s="161" t="s">
        <v>2518</v>
      </c>
      <c r="M304" s="148" t="s">
        <v>2570</v>
      </c>
    </row>
    <row r="305" spans="1:13" s="112" customFormat="1">
      <c r="A305" s="113"/>
      <c r="C305" s="113"/>
      <c r="E305" s="113"/>
      <c r="G305" s="161" t="s">
        <v>224</v>
      </c>
      <c r="H305" s="161" t="s">
        <v>2572</v>
      </c>
      <c r="I305" s="161" t="s">
        <v>2518</v>
      </c>
      <c r="J305" s="148" t="s">
        <v>2573</v>
      </c>
      <c r="K305" s="161" t="s">
        <v>2574</v>
      </c>
      <c r="L305" s="161" t="s">
        <v>2518</v>
      </c>
      <c r="M305" s="148" t="s">
        <v>2573</v>
      </c>
    </row>
    <row r="306" spans="1:13" s="112" customFormat="1">
      <c r="A306" s="113"/>
      <c r="C306" s="113"/>
      <c r="E306" s="113"/>
      <c r="G306" s="161" t="s">
        <v>227</v>
      </c>
      <c r="H306" s="161" t="s">
        <v>2575</v>
      </c>
      <c r="I306" s="161" t="s">
        <v>2518</v>
      </c>
      <c r="J306" s="148" t="s">
        <v>2576</v>
      </c>
      <c r="K306" s="161" t="s">
        <v>2577</v>
      </c>
      <c r="L306" s="161" t="s">
        <v>2518</v>
      </c>
      <c r="M306" s="148" t="s">
        <v>2576</v>
      </c>
    </row>
    <row r="307" spans="1:13" s="112" customFormat="1">
      <c r="A307" s="113"/>
      <c r="C307" s="113"/>
      <c r="E307" s="113"/>
      <c r="G307" s="161" t="s">
        <v>231</v>
      </c>
      <c r="H307" s="161" t="s">
        <v>2578</v>
      </c>
      <c r="I307" s="161" t="s">
        <v>2518</v>
      </c>
      <c r="J307" s="148" t="s">
        <v>2579</v>
      </c>
      <c r="K307" s="161" t="s">
        <v>2580</v>
      </c>
      <c r="L307" s="161" t="s">
        <v>2518</v>
      </c>
      <c r="M307" s="148" t="s">
        <v>2579</v>
      </c>
    </row>
    <row r="308" spans="1:13" s="112" customFormat="1">
      <c r="A308" s="113"/>
      <c r="C308" s="113"/>
      <c r="E308" s="113"/>
      <c r="G308" s="161" t="s">
        <v>237</v>
      </c>
      <c r="H308" s="161" t="s">
        <v>2581</v>
      </c>
      <c r="I308" s="161" t="s">
        <v>2518</v>
      </c>
      <c r="J308" s="148" t="s">
        <v>2582</v>
      </c>
      <c r="K308" s="161" t="s">
        <v>2583</v>
      </c>
      <c r="L308" s="161" t="s">
        <v>2518</v>
      </c>
      <c r="M308" s="148" t="s">
        <v>2582</v>
      </c>
    </row>
    <row r="309" spans="1:13" s="112" customFormat="1">
      <c r="A309" s="113"/>
      <c r="C309" s="113"/>
      <c r="E309" s="113"/>
      <c r="G309" s="161" t="s">
        <v>239</v>
      </c>
      <c r="H309" s="161" t="s">
        <v>2584</v>
      </c>
      <c r="I309" s="161" t="s">
        <v>2518</v>
      </c>
      <c r="J309" s="148" t="s">
        <v>2585</v>
      </c>
      <c r="K309" s="161" t="s">
        <v>2586</v>
      </c>
      <c r="L309" s="161" t="s">
        <v>2518</v>
      </c>
      <c r="M309" s="148" t="s">
        <v>2585</v>
      </c>
    </row>
    <row r="310" spans="1:13" s="112" customFormat="1">
      <c r="A310" s="113"/>
      <c r="C310" s="113"/>
      <c r="E310" s="113"/>
      <c r="G310" s="161" t="s">
        <v>241</v>
      </c>
      <c r="H310" s="161" t="s">
        <v>2587</v>
      </c>
      <c r="I310" s="161" t="s">
        <v>2518</v>
      </c>
      <c r="J310" s="148" t="s">
        <v>2588</v>
      </c>
      <c r="K310" s="161" t="s">
        <v>2589</v>
      </c>
      <c r="L310" s="161" t="s">
        <v>2518</v>
      </c>
      <c r="M310" s="148" t="s">
        <v>2588</v>
      </c>
    </row>
    <row r="311" spans="1:13" s="112" customFormat="1">
      <c r="A311" s="113"/>
      <c r="C311" s="113"/>
      <c r="E311" s="113"/>
      <c r="G311" s="161" t="s">
        <v>242</v>
      </c>
      <c r="H311" s="161" t="s">
        <v>2590</v>
      </c>
      <c r="I311" s="161" t="s">
        <v>2518</v>
      </c>
      <c r="J311" s="148" t="s">
        <v>2591</v>
      </c>
      <c r="K311" s="161" t="s">
        <v>2592</v>
      </c>
      <c r="L311" s="161" t="s">
        <v>2518</v>
      </c>
      <c r="M311" s="148" t="s">
        <v>2591</v>
      </c>
    </row>
    <row r="312" spans="1:13" s="112" customFormat="1">
      <c r="A312" s="113"/>
      <c r="C312" s="113"/>
      <c r="E312" s="113"/>
      <c r="G312" s="161" t="s">
        <v>243</v>
      </c>
      <c r="H312" s="161" t="s">
        <v>2593</v>
      </c>
      <c r="I312" s="161" t="s">
        <v>2518</v>
      </c>
      <c r="J312" s="148" t="s">
        <v>2594</v>
      </c>
      <c r="K312" s="161" t="s">
        <v>2595</v>
      </c>
      <c r="L312" s="161" t="s">
        <v>2518</v>
      </c>
      <c r="M312" s="148" t="s">
        <v>2594</v>
      </c>
    </row>
    <row r="313" spans="1:13" s="112" customFormat="1">
      <c r="A313" s="113"/>
      <c r="C313" s="113"/>
      <c r="E313" s="113"/>
      <c r="G313" s="161" t="s">
        <v>244</v>
      </c>
      <c r="H313" s="161" t="s">
        <v>2596</v>
      </c>
      <c r="I313" s="161" t="s">
        <v>2518</v>
      </c>
      <c r="J313" s="148" t="s">
        <v>2597</v>
      </c>
      <c r="K313" s="161" t="s">
        <v>2598</v>
      </c>
      <c r="L313" s="161" t="s">
        <v>2518</v>
      </c>
      <c r="M313" s="148" t="s">
        <v>2597</v>
      </c>
    </row>
    <row r="314" spans="1:13" s="112" customFormat="1">
      <c r="A314" s="113"/>
      <c r="C314" s="113"/>
      <c r="E314" s="113"/>
      <c r="G314" s="161" t="s">
        <v>245</v>
      </c>
      <c r="H314" s="161" t="s">
        <v>2599</v>
      </c>
      <c r="I314" s="161" t="s">
        <v>2518</v>
      </c>
      <c r="J314" s="148" t="s">
        <v>2600</v>
      </c>
      <c r="K314" s="161" t="s">
        <v>2601</v>
      </c>
      <c r="L314" s="161" t="s">
        <v>2518</v>
      </c>
      <c r="M314" s="148" t="s">
        <v>2600</v>
      </c>
    </row>
    <row r="315" spans="1:13" s="112" customFormat="1">
      <c r="A315" s="113"/>
      <c r="C315" s="113"/>
      <c r="E315" s="113"/>
      <c r="G315" s="161" t="s">
        <v>247</v>
      </c>
      <c r="H315" s="161" t="s">
        <v>2602</v>
      </c>
      <c r="I315" s="161" t="s">
        <v>2518</v>
      </c>
      <c r="J315" s="148" t="s">
        <v>2603</v>
      </c>
      <c r="K315" s="161" t="s">
        <v>2604</v>
      </c>
      <c r="L315" s="161" t="s">
        <v>2518</v>
      </c>
      <c r="M315" s="148" t="s">
        <v>2603</v>
      </c>
    </row>
    <row r="316" spans="1:13" s="112" customFormat="1">
      <c r="A316" s="113"/>
      <c r="C316" s="113"/>
      <c r="E316" s="113"/>
      <c r="G316" s="161" t="s">
        <v>249</v>
      </c>
      <c r="H316" s="161" t="s">
        <v>2605</v>
      </c>
      <c r="I316" s="161" t="s">
        <v>2518</v>
      </c>
      <c r="J316" s="148" t="s">
        <v>2606</v>
      </c>
      <c r="K316" s="161" t="s">
        <v>2607</v>
      </c>
      <c r="L316" s="161" t="s">
        <v>2518</v>
      </c>
      <c r="M316" s="148" t="s">
        <v>2606</v>
      </c>
    </row>
    <row r="317" spans="1:13" s="112" customFormat="1">
      <c r="A317" s="113"/>
      <c r="C317" s="113"/>
      <c r="E317" s="113"/>
      <c r="G317" s="161" t="s">
        <v>255</v>
      </c>
      <c r="H317" s="161" t="s">
        <v>2608</v>
      </c>
      <c r="I317" s="161" t="s">
        <v>2518</v>
      </c>
      <c r="J317" s="148" t="s">
        <v>2609</v>
      </c>
      <c r="K317" s="161" t="s">
        <v>2610</v>
      </c>
      <c r="L317" s="161" t="s">
        <v>2518</v>
      </c>
      <c r="M317" s="148" t="s">
        <v>2609</v>
      </c>
    </row>
    <row r="318" spans="1:13" s="112" customFormat="1">
      <c r="A318" s="113"/>
      <c r="C318" s="113"/>
      <c r="E318" s="113"/>
      <c r="G318" s="161" t="s">
        <v>260</v>
      </c>
      <c r="H318" s="161" t="s">
        <v>2611</v>
      </c>
      <c r="I318" s="161" t="s">
        <v>2518</v>
      </c>
      <c r="J318" s="148" t="s">
        <v>2612</v>
      </c>
      <c r="K318" s="161" t="s">
        <v>2613</v>
      </c>
      <c r="L318" s="161" t="s">
        <v>2518</v>
      </c>
      <c r="M318" s="148" t="s">
        <v>2612</v>
      </c>
    </row>
    <row r="319" spans="1:13" s="112" customFormat="1">
      <c r="A319" s="113"/>
      <c r="C319" s="113"/>
      <c r="E319" s="113"/>
      <c r="G319" s="161" t="s">
        <v>264</v>
      </c>
      <c r="H319" s="161" t="s">
        <v>2614</v>
      </c>
      <c r="I319" s="161" t="s">
        <v>2518</v>
      </c>
      <c r="J319" s="148" t="s">
        <v>2615</v>
      </c>
      <c r="K319" s="161" t="s">
        <v>2616</v>
      </c>
      <c r="L319" s="161" t="s">
        <v>2518</v>
      </c>
      <c r="M319" s="148" t="s">
        <v>2615</v>
      </c>
    </row>
    <row r="320" spans="1:13" s="112" customFormat="1">
      <c r="A320" s="113"/>
      <c r="C320" s="113"/>
      <c r="E320" s="113"/>
      <c r="G320" s="161" t="s">
        <v>267</v>
      </c>
      <c r="H320" s="161" t="s">
        <v>2617</v>
      </c>
      <c r="I320" s="161" t="s">
        <v>2518</v>
      </c>
      <c r="J320" s="148" t="s">
        <v>2618</v>
      </c>
      <c r="K320" s="161" t="s">
        <v>2619</v>
      </c>
      <c r="L320" s="161" t="s">
        <v>2518</v>
      </c>
      <c r="M320" s="148" t="s">
        <v>2618</v>
      </c>
    </row>
    <row r="321" spans="1:13" s="112" customFormat="1">
      <c r="A321" s="113"/>
      <c r="C321" s="113"/>
      <c r="E321" s="113"/>
      <c r="G321" s="161" t="s">
        <v>269</v>
      </c>
      <c r="H321" s="161" t="s">
        <v>2620</v>
      </c>
      <c r="I321" s="161" t="s">
        <v>2518</v>
      </c>
      <c r="J321" s="148" t="s">
        <v>2621</v>
      </c>
      <c r="K321" s="161" t="s">
        <v>2622</v>
      </c>
      <c r="L321" s="161" t="s">
        <v>2518</v>
      </c>
      <c r="M321" s="148" t="s">
        <v>2621</v>
      </c>
    </row>
    <row r="322" spans="1:13" s="112" customFormat="1">
      <c r="A322" s="113"/>
      <c r="C322" s="113"/>
      <c r="E322" s="113"/>
      <c r="G322" s="161" t="s">
        <v>271</v>
      </c>
      <c r="H322" s="161" t="s">
        <v>2623</v>
      </c>
      <c r="I322" s="161" t="s">
        <v>2518</v>
      </c>
      <c r="J322" s="148" t="s">
        <v>2624</v>
      </c>
      <c r="K322" s="161" t="s">
        <v>2625</v>
      </c>
      <c r="L322" s="161" t="s">
        <v>2518</v>
      </c>
      <c r="M322" s="148" t="s">
        <v>2624</v>
      </c>
    </row>
    <row r="323" spans="1:13" s="112" customFormat="1">
      <c r="A323" s="113"/>
      <c r="C323" s="113"/>
      <c r="E323" s="113"/>
      <c r="G323" s="161" t="s">
        <v>274</v>
      </c>
      <c r="H323" s="161" t="s">
        <v>2626</v>
      </c>
      <c r="I323" s="161" t="s">
        <v>2518</v>
      </c>
      <c r="J323" s="148" t="s">
        <v>2627</v>
      </c>
      <c r="K323" s="161" t="s">
        <v>2628</v>
      </c>
      <c r="L323" s="161" t="s">
        <v>2518</v>
      </c>
      <c r="M323" s="148" t="s">
        <v>2627</v>
      </c>
    </row>
    <row r="324" spans="1:13" s="112" customFormat="1">
      <c r="A324" s="113"/>
      <c r="C324" s="113"/>
      <c r="E324" s="113"/>
      <c r="G324" s="161" t="s">
        <v>275</v>
      </c>
      <c r="H324" s="161" t="s">
        <v>2629</v>
      </c>
      <c r="I324" s="161" t="s">
        <v>2518</v>
      </c>
      <c r="J324" s="148" t="s">
        <v>2630</v>
      </c>
      <c r="K324" s="161" t="s">
        <v>2631</v>
      </c>
      <c r="L324" s="161" t="s">
        <v>2518</v>
      </c>
      <c r="M324" s="148" t="s">
        <v>2630</v>
      </c>
    </row>
    <row r="325" spans="1:13" s="112" customFormat="1">
      <c r="A325" s="113"/>
      <c r="C325" s="113"/>
      <c r="E325" s="113"/>
      <c r="G325" s="161" t="s">
        <v>277</v>
      </c>
      <c r="H325" s="161" t="s">
        <v>2632</v>
      </c>
      <c r="I325" s="161" t="s">
        <v>2518</v>
      </c>
      <c r="J325" s="148" t="s">
        <v>2633</v>
      </c>
      <c r="K325" s="161" t="s">
        <v>2634</v>
      </c>
      <c r="L325" s="161" t="s">
        <v>2518</v>
      </c>
      <c r="M325" s="148" t="s">
        <v>2633</v>
      </c>
    </row>
    <row r="326" spans="1:13" s="112" customFormat="1">
      <c r="A326" s="113"/>
      <c r="C326" s="113"/>
      <c r="E326" s="113"/>
      <c r="G326" s="161" t="s">
        <v>278</v>
      </c>
      <c r="H326" s="161" t="s">
        <v>2635</v>
      </c>
      <c r="I326" s="161" t="s">
        <v>2518</v>
      </c>
      <c r="J326" s="148" t="s">
        <v>2636</v>
      </c>
      <c r="K326" s="161" t="s">
        <v>2637</v>
      </c>
      <c r="L326" s="161" t="s">
        <v>2518</v>
      </c>
      <c r="M326" s="148" t="s">
        <v>2636</v>
      </c>
    </row>
    <row r="327" spans="1:13" s="112" customFormat="1">
      <c r="A327" s="113"/>
      <c r="C327" s="113"/>
      <c r="E327" s="113"/>
      <c r="G327" s="161" t="s">
        <v>281</v>
      </c>
      <c r="H327" s="161" t="s">
        <v>2638</v>
      </c>
      <c r="I327" s="161" t="s">
        <v>2518</v>
      </c>
      <c r="J327" s="148" t="s">
        <v>2639</v>
      </c>
      <c r="K327" s="161" t="s">
        <v>2640</v>
      </c>
      <c r="L327" s="161" t="s">
        <v>2518</v>
      </c>
      <c r="M327" s="148" t="s">
        <v>2639</v>
      </c>
    </row>
    <row r="328" spans="1:13" s="112" customFormat="1">
      <c r="A328" s="113"/>
      <c r="C328" s="113"/>
      <c r="E328" s="113"/>
      <c r="G328" s="161" t="s">
        <v>283</v>
      </c>
      <c r="H328" s="161" t="s">
        <v>2641</v>
      </c>
      <c r="I328" s="161" t="s">
        <v>2518</v>
      </c>
      <c r="J328" s="148" t="s">
        <v>2642</v>
      </c>
      <c r="K328" s="161" t="s">
        <v>2643</v>
      </c>
      <c r="L328" s="161" t="s">
        <v>2518</v>
      </c>
      <c r="M328" s="148" t="s">
        <v>2642</v>
      </c>
    </row>
    <row r="329" spans="1:13" s="112" customFormat="1">
      <c r="A329" s="113"/>
      <c r="C329" s="113"/>
      <c r="E329" s="113"/>
      <c r="G329" s="161" t="s">
        <v>293</v>
      </c>
      <c r="H329" s="161" t="s">
        <v>2644</v>
      </c>
      <c r="I329" s="161" t="s">
        <v>2518</v>
      </c>
      <c r="J329" s="148" t="s">
        <v>2645</v>
      </c>
      <c r="K329" s="161" t="s">
        <v>2646</v>
      </c>
      <c r="L329" s="161" t="s">
        <v>2518</v>
      </c>
      <c r="M329" s="148" t="s">
        <v>2645</v>
      </c>
    </row>
    <row r="330" spans="1:13" s="112" customFormat="1">
      <c r="A330" s="113"/>
      <c r="C330" s="113"/>
      <c r="E330" s="113"/>
      <c r="G330" s="161" t="s">
        <v>295</v>
      </c>
      <c r="H330" s="161" t="s">
        <v>2647</v>
      </c>
      <c r="I330" s="161" t="s">
        <v>2518</v>
      </c>
      <c r="J330" s="148" t="s">
        <v>2648</v>
      </c>
      <c r="K330" s="161" t="s">
        <v>2649</v>
      </c>
      <c r="L330" s="161" t="s">
        <v>2518</v>
      </c>
      <c r="M330" s="148" t="s">
        <v>2648</v>
      </c>
    </row>
    <row r="331" spans="1:13" s="112" customFormat="1">
      <c r="A331" s="113"/>
      <c r="C331" s="113"/>
      <c r="E331" s="113"/>
      <c r="G331" s="161" t="s">
        <v>302</v>
      </c>
      <c r="H331" s="161" t="s">
        <v>2650</v>
      </c>
      <c r="I331" s="161" t="s">
        <v>2518</v>
      </c>
      <c r="J331" s="148" t="s">
        <v>2651</v>
      </c>
      <c r="K331" s="161" t="s">
        <v>2652</v>
      </c>
      <c r="L331" s="161" t="s">
        <v>2518</v>
      </c>
      <c r="M331" s="148" t="s">
        <v>2651</v>
      </c>
    </row>
    <row r="332" spans="1:13" s="112" customFormat="1">
      <c r="A332" s="113"/>
      <c r="C332" s="113"/>
      <c r="E332" s="113"/>
      <c r="G332" s="161" t="s">
        <v>304</v>
      </c>
      <c r="H332" s="161" t="s">
        <v>2653</v>
      </c>
      <c r="I332" s="161" t="s">
        <v>2518</v>
      </c>
      <c r="J332" s="148" t="s">
        <v>2654</v>
      </c>
      <c r="K332" s="161" t="s">
        <v>2655</v>
      </c>
      <c r="L332" s="161" t="s">
        <v>2518</v>
      </c>
      <c r="M332" s="148" t="s">
        <v>2654</v>
      </c>
    </row>
    <row r="333" spans="1:13" s="112" customFormat="1">
      <c r="A333" s="113"/>
      <c r="C333" s="113"/>
      <c r="E333" s="113"/>
      <c r="G333" s="161" t="s">
        <v>308</v>
      </c>
      <c r="H333" s="161" t="s">
        <v>2656</v>
      </c>
      <c r="I333" s="161" t="s">
        <v>2518</v>
      </c>
      <c r="J333" s="148" t="s">
        <v>2657</v>
      </c>
      <c r="K333" s="161" t="s">
        <v>2658</v>
      </c>
      <c r="L333" s="161" t="s">
        <v>2518</v>
      </c>
      <c r="M333" s="148" t="s">
        <v>2657</v>
      </c>
    </row>
    <row r="334" spans="1:13" s="112" customFormat="1">
      <c r="A334" s="113"/>
      <c r="C334" s="113"/>
      <c r="E334" s="113"/>
      <c r="G334" s="161" t="s">
        <v>309</v>
      </c>
      <c r="H334" s="161" t="s">
        <v>2659</v>
      </c>
      <c r="I334" s="161" t="s">
        <v>2518</v>
      </c>
      <c r="J334" s="148" t="s">
        <v>2660</v>
      </c>
      <c r="K334" s="161" t="s">
        <v>2661</v>
      </c>
      <c r="L334" s="161" t="s">
        <v>2518</v>
      </c>
      <c r="M334" s="148" t="s">
        <v>2660</v>
      </c>
    </row>
    <row r="335" spans="1:13" s="112" customFormat="1">
      <c r="A335" s="113"/>
      <c r="C335" s="113"/>
      <c r="E335" s="113"/>
      <c r="G335" s="161" t="s">
        <v>310</v>
      </c>
      <c r="H335" s="161" t="s">
        <v>2662</v>
      </c>
      <c r="I335" s="161" t="s">
        <v>2518</v>
      </c>
      <c r="J335" s="148" t="s">
        <v>2663</v>
      </c>
      <c r="K335" s="161" t="s">
        <v>2664</v>
      </c>
      <c r="L335" s="161" t="s">
        <v>2518</v>
      </c>
      <c r="M335" s="148" t="s">
        <v>2663</v>
      </c>
    </row>
    <row r="336" spans="1:13" s="112" customFormat="1">
      <c r="A336" s="113"/>
      <c r="C336" s="113"/>
      <c r="E336" s="113"/>
      <c r="G336" s="161" t="s">
        <v>312</v>
      </c>
      <c r="H336" s="161" t="s">
        <v>2665</v>
      </c>
      <c r="I336" s="161" t="s">
        <v>2518</v>
      </c>
      <c r="J336" s="148" t="s">
        <v>2666</v>
      </c>
      <c r="K336" s="161" t="s">
        <v>2667</v>
      </c>
      <c r="L336" s="161" t="s">
        <v>2518</v>
      </c>
      <c r="M336" s="148" t="s">
        <v>2666</v>
      </c>
    </row>
    <row r="337" spans="1:13" s="112" customFormat="1">
      <c r="A337" s="113"/>
      <c r="C337" s="113"/>
      <c r="E337" s="113"/>
      <c r="G337" s="161" t="s">
        <v>313</v>
      </c>
      <c r="H337" s="161" t="s">
        <v>2668</v>
      </c>
      <c r="I337" s="161" t="s">
        <v>2518</v>
      </c>
      <c r="J337" s="148" t="s">
        <v>2669</v>
      </c>
      <c r="K337" s="161" t="s">
        <v>2670</v>
      </c>
      <c r="L337" s="161" t="s">
        <v>2518</v>
      </c>
      <c r="M337" s="148" t="s">
        <v>2669</v>
      </c>
    </row>
    <row r="338" spans="1:13" s="112" customFormat="1">
      <c r="A338" s="113"/>
      <c r="C338" s="113"/>
      <c r="E338" s="113"/>
      <c r="G338" s="161" t="s">
        <v>315</v>
      </c>
      <c r="H338" s="161" t="s">
        <v>2671</v>
      </c>
      <c r="I338" s="161" t="s">
        <v>2518</v>
      </c>
      <c r="J338" s="148" t="s">
        <v>2672</v>
      </c>
      <c r="K338" s="161" t="s">
        <v>2673</v>
      </c>
      <c r="L338" s="161" t="s">
        <v>2518</v>
      </c>
      <c r="M338" s="148" t="s">
        <v>2672</v>
      </c>
    </row>
    <row r="339" spans="1:13" s="112" customFormat="1">
      <c r="A339" s="113"/>
      <c r="C339" s="113"/>
      <c r="E339" s="113"/>
      <c r="G339" s="161" t="s">
        <v>325</v>
      </c>
      <c r="H339" s="161" t="s">
        <v>2674</v>
      </c>
      <c r="I339" s="161" t="s">
        <v>2518</v>
      </c>
      <c r="J339" s="148" t="s">
        <v>2675</v>
      </c>
      <c r="K339" s="161" t="s">
        <v>2676</v>
      </c>
      <c r="L339" s="161" t="s">
        <v>2518</v>
      </c>
      <c r="M339" s="148" t="s">
        <v>2675</v>
      </c>
    </row>
    <row r="340" spans="1:13" s="112" customFormat="1">
      <c r="A340" s="113"/>
      <c r="C340" s="113"/>
      <c r="E340" s="113"/>
      <c r="G340" s="161" t="s">
        <v>334</v>
      </c>
      <c r="H340" s="161" t="s">
        <v>2677</v>
      </c>
      <c r="I340" s="161" t="s">
        <v>2518</v>
      </c>
      <c r="J340" s="148" t="s">
        <v>2678</v>
      </c>
      <c r="K340" s="161" t="s">
        <v>2679</v>
      </c>
      <c r="L340" s="161" t="s">
        <v>2518</v>
      </c>
      <c r="M340" s="148" t="s">
        <v>2678</v>
      </c>
    </row>
    <row r="341" spans="1:13" s="112" customFormat="1">
      <c r="A341" s="113"/>
      <c r="C341" s="113"/>
      <c r="E341" s="113"/>
      <c r="G341" s="161" t="s">
        <v>335</v>
      </c>
      <c r="H341" s="161" t="s">
        <v>2680</v>
      </c>
      <c r="I341" s="161" t="s">
        <v>2518</v>
      </c>
      <c r="J341" s="148" t="s">
        <v>2681</v>
      </c>
      <c r="K341" s="161" t="s">
        <v>2682</v>
      </c>
      <c r="L341" s="161" t="s">
        <v>2518</v>
      </c>
      <c r="M341" s="148" t="s">
        <v>2681</v>
      </c>
    </row>
    <row r="342" spans="1:13" s="112" customFormat="1">
      <c r="A342" s="113"/>
      <c r="C342" s="113"/>
      <c r="E342" s="113"/>
      <c r="G342" s="161" t="s">
        <v>336</v>
      </c>
      <c r="H342" s="161" t="s">
        <v>2683</v>
      </c>
      <c r="I342" s="161" t="s">
        <v>2518</v>
      </c>
      <c r="J342" s="148" t="s">
        <v>2684</v>
      </c>
      <c r="K342" s="161" t="s">
        <v>2685</v>
      </c>
      <c r="L342" s="161" t="s">
        <v>2518</v>
      </c>
      <c r="M342" s="148" t="s">
        <v>2684</v>
      </c>
    </row>
    <row r="343" spans="1:13" s="112" customFormat="1">
      <c r="A343" s="113"/>
      <c r="C343" s="113"/>
      <c r="E343" s="113"/>
      <c r="G343" s="161" t="s">
        <v>337</v>
      </c>
      <c r="H343" s="161" t="s">
        <v>2686</v>
      </c>
      <c r="I343" s="161" t="s">
        <v>2518</v>
      </c>
      <c r="J343" s="148" t="s">
        <v>2687</v>
      </c>
      <c r="K343" s="161" t="s">
        <v>2688</v>
      </c>
      <c r="L343" s="161" t="s">
        <v>2518</v>
      </c>
      <c r="M343" s="148" t="s">
        <v>2687</v>
      </c>
    </row>
    <row r="344" spans="1:13" s="112" customFormat="1">
      <c r="A344" s="113"/>
      <c r="C344" s="113"/>
      <c r="E344" s="113"/>
      <c r="G344" s="161" t="s">
        <v>338</v>
      </c>
      <c r="H344" s="161" t="s">
        <v>2689</v>
      </c>
      <c r="I344" s="161" t="s">
        <v>2518</v>
      </c>
      <c r="J344" s="148" t="s">
        <v>2690</v>
      </c>
      <c r="K344" s="161" t="s">
        <v>2691</v>
      </c>
      <c r="L344" s="161" t="s">
        <v>2518</v>
      </c>
      <c r="M344" s="148" t="s">
        <v>2690</v>
      </c>
    </row>
    <row r="345" spans="1:13" s="112" customFormat="1">
      <c r="A345" s="113"/>
      <c r="C345" s="113"/>
      <c r="E345" s="113"/>
      <c r="G345" s="161" t="s">
        <v>339</v>
      </c>
      <c r="H345" s="161" t="s">
        <v>2692</v>
      </c>
      <c r="I345" s="161" t="s">
        <v>2518</v>
      </c>
      <c r="J345" s="148" t="s">
        <v>2693</v>
      </c>
      <c r="K345" s="161" t="s">
        <v>2694</v>
      </c>
      <c r="L345" s="161" t="s">
        <v>2518</v>
      </c>
      <c r="M345" s="148" t="s">
        <v>2693</v>
      </c>
    </row>
    <row r="346" spans="1:13" s="112" customFormat="1">
      <c r="A346" s="113"/>
      <c r="C346" s="113"/>
      <c r="E346" s="113"/>
      <c r="G346" s="161" t="s">
        <v>340</v>
      </c>
      <c r="H346" s="161" t="s">
        <v>2695</v>
      </c>
      <c r="I346" s="161" t="s">
        <v>2518</v>
      </c>
      <c r="J346" s="148" t="s">
        <v>2696</v>
      </c>
      <c r="K346" s="161" t="s">
        <v>2697</v>
      </c>
      <c r="L346" s="161" t="s">
        <v>2518</v>
      </c>
      <c r="M346" s="148" t="s">
        <v>2696</v>
      </c>
    </row>
    <row r="347" spans="1:13" s="112" customFormat="1">
      <c r="A347" s="113"/>
      <c r="C347" s="113"/>
      <c r="E347" s="113"/>
      <c r="G347" s="161" t="s">
        <v>341</v>
      </c>
      <c r="H347" s="161" t="s">
        <v>2698</v>
      </c>
      <c r="I347" s="161" t="s">
        <v>2518</v>
      </c>
      <c r="J347" s="148" t="s">
        <v>2699</v>
      </c>
      <c r="K347" s="161" t="s">
        <v>2700</v>
      </c>
      <c r="L347" s="161" t="s">
        <v>2518</v>
      </c>
      <c r="M347" s="148" t="s">
        <v>2699</v>
      </c>
    </row>
    <row r="348" spans="1:13" s="112" customFormat="1">
      <c r="A348" s="113"/>
      <c r="C348" s="113"/>
      <c r="E348" s="113"/>
      <c r="G348" s="161" t="s">
        <v>342</v>
      </c>
      <c r="H348" s="161" t="s">
        <v>2701</v>
      </c>
      <c r="I348" s="161" t="s">
        <v>2518</v>
      </c>
      <c r="J348" s="148" t="s">
        <v>2702</v>
      </c>
      <c r="K348" s="161" t="s">
        <v>2703</v>
      </c>
      <c r="L348" s="161" t="s">
        <v>2518</v>
      </c>
      <c r="M348" s="148" t="s">
        <v>2702</v>
      </c>
    </row>
    <row r="349" spans="1:13" s="112" customFormat="1">
      <c r="A349" s="113"/>
      <c r="C349" s="113"/>
      <c r="E349" s="113"/>
      <c r="G349" s="161" t="s">
        <v>343</v>
      </c>
      <c r="H349" s="161" t="s">
        <v>2704</v>
      </c>
      <c r="I349" s="161" t="s">
        <v>2518</v>
      </c>
      <c r="J349" s="148" t="s">
        <v>2705</v>
      </c>
      <c r="K349" s="161" t="s">
        <v>2706</v>
      </c>
      <c r="L349" s="161" t="s">
        <v>2518</v>
      </c>
      <c r="M349" s="148" t="s">
        <v>2705</v>
      </c>
    </row>
    <row r="350" spans="1:13" s="112" customFormat="1">
      <c r="A350" s="113"/>
      <c r="C350" s="113"/>
      <c r="E350" s="113"/>
      <c r="G350" s="161" t="s">
        <v>345</v>
      </c>
      <c r="H350" s="161" t="s">
        <v>2707</v>
      </c>
      <c r="I350" s="161" t="s">
        <v>2518</v>
      </c>
      <c r="J350" s="148" t="s">
        <v>2708</v>
      </c>
      <c r="K350" s="161" t="s">
        <v>2709</v>
      </c>
      <c r="L350" s="161" t="s">
        <v>2518</v>
      </c>
      <c r="M350" s="148" t="s">
        <v>2708</v>
      </c>
    </row>
    <row r="351" spans="1:13" s="112" customFormat="1">
      <c r="A351" s="113"/>
      <c r="C351" s="113"/>
      <c r="E351" s="113"/>
      <c r="G351" s="161" t="s">
        <v>346</v>
      </c>
      <c r="H351" s="161" t="s">
        <v>2710</v>
      </c>
      <c r="I351" s="161" t="s">
        <v>2518</v>
      </c>
      <c r="J351" s="148" t="s">
        <v>2711</v>
      </c>
      <c r="K351" s="161" t="s">
        <v>2712</v>
      </c>
      <c r="L351" s="161" t="s">
        <v>2518</v>
      </c>
      <c r="M351" s="148" t="s">
        <v>2711</v>
      </c>
    </row>
    <row r="352" spans="1:13" s="112" customFormat="1">
      <c r="A352" s="113"/>
      <c r="C352" s="113"/>
      <c r="E352" s="113"/>
      <c r="G352" s="161" t="s">
        <v>347</v>
      </c>
      <c r="H352" s="161" t="s">
        <v>2713</v>
      </c>
      <c r="I352" s="161" t="s">
        <v>2518</v>
      </c>
      <c r="J352" s="148" t="s">
        <v>2714</v>
      </c>
      <c r="K352" s="161" t="s">
        <v>2715</v>
      </c>
      <c r="L352" s="161" t="s">
        <v>2518</v>
      </c>
      <c r="M352" s="148" t="s">
        <v>2714</v>
      </c>
    </row>
    <row r="353" spans="1:13" s="112" customFormat="1">
      <c r="A353" s="113"/>
      <c r="C353" s="113"/>
      <c r="E353" s="113"/>
      <c r="G353" s="161" t="s">
        <v>348</v>
      </c>
      <c r="H353" s="161" t="s">
        <v>2716</v>
      </c>
      <c r="I353" s="161" t="s">
        <v>2518</v>
      </c>
      <c r="J353" s="148" t="s">
        <v>2717</v>
      </c>
      <c r="K353" s="161" t="s">
        <v>2718</v>
      </c>
      <c r="L353" s="161" t="s">
        <v>2518</v>
      </c>
      <c r="M353" s="148" t="s">
        <v>2717</v>
      </c>
    </row>
    <row r="354" spans="1:13" s="112" customFormat="1">
      <c r="A354" s="113"/>
      <c r="C354" s="113"/>
      <c r="E354" s="113"/>
      <c r="G354" s="161" t="s">
        <v>351</v>
      </c>
      <c r="H354" s="161" t="s">
        <v>2719</v>
      </c>
      <c r="I354" s="161" t="s">
        <v>2518</v>
      </c>
      <c r="J354" s="148" t="s">
        <v>2720</v>
      </c>
      <c r="K354" s="161" t="s">
        <v>2721</v>
      </c>
      <c r="L354" s="161" t="s">
        <v>2518</v>
      </c>
      <c r="M354" s="148" t="s">
        <v>2720</v>
      </c>
    </row>
    <row r="355" spans="1:13" s="112" customFormat="1">
      <c r="A355" s="113"/>
      <c r="C355" s="113"/>
      <c r="E355" s="113"/>
      <c r="G355" s="161" t="s">
        <v>359</v>
      </c>
      <c r="H355" s="161" t="s">
        <v>2722</v>
      </c>
      <c r="I355" s="161" t="s">
        <v>2518</v>
      </c>
      <c r="J355" s="148" t="s">
        <v>2723</v>
      </c>
      <c r="K355" s="161" t="s">
        <v>2724</v>
      </c>
      <c r="L355" s="161" t="s">
        <v>2518</v>
      </c>
      <c r="M355" s="148" t="s">
        <v>2723</v>
      </c>
    </row>
    <row r="356" spans="1:13" s="112" customFormat="1">
      <c r="A356" s="113"/>
      <c r="C356" s="113"/>
      <c r="E356" s="113"/>
      <c r="G356" s="161" t="s">
        <v>361</v>
      </c>
      <c r="H356" s="161" t="s">
        <v>2725</v>
      </c>
      <c r="I356" s="161" t="s">
        <v>2518</v>
      </c>
      <c r="J356" s="148" t="s">
        <v>2726</v>
      </c>
      <c r="K356" s="161" t="s">
        <v>2727</v>
      </c>
      <c r="L356" s="161" t="s">
        <v>2518</v>
      </c>
      <c r="M356" s="148" t="s">
        <v>2726</v>
      </c>
    </row>
    <row r="357" spans="1:13" s="112" customFormat="1">
      <c r="A357" s="113"/>
      <c r="C357" s="113"/>
      <c r="E357" s="113"/>
      <c r="G357" s="161" t="s">
        <v>363</v>
      </c>
      <c r="H357" s="161" t="s">
        <v>2728</v>
      </c>
      <c r="I357" s="161" t="s">
        <v>2518</v>
      </c>
      <c r="J357" s="148" t="s">
        <v>2729</v>
      </c>
      <c r="K357" s="161" t="s">
        <v>2730</v>
      </c>
      <c r="L357" s="161" t="s">
        <v>2518</v>
      </c>
      <c r="M357" s="148" t="s">
        <v>2729</v>
      </c>
    </row>
    <row r="358" spans="1:13" s="112" customFormat="1">
      <c r="A358" s="113"/>
      <c r="C358" s="113"/>
      <c r="E358" s="113"/>
      <c r="G358" s="161" t="s">
        <v>365</v>
      </c>
      <c r="H358" s="161" t="s">
        <v>2731</v>
      </c>
      <c r="I358" s="161" t="s">
        <v>2518</v>
      </c>
      <c r="J358" s="148" t="s">
        <v>2732</v>
      </c>
      <c r="K358" s="161" t="s">
        <v>2733</v>
      </c>
      <c r="L358" s="161" t="s">
        <v>2518</v>
      </c>
      <c r="M358" s="148" t="s">
        <v>2732</v>
      </c>
    </row>
    <row r="359" spans="1:13" s="112" customFormat="1">
      <c r="A359" s="113"/>
      <c r="C359" s="113"/>
      <c r="E359" s="113"/>
      <c r="G359" s="161" t="s">
        <v>368</v>
      </c>
      <c r="H359" s="161" t="s">
        <v>2734</v>
      </c>
      <c r="I359" s="161" t="s">
        <v>2518</v>
      </c>
      <c r="J359" s="148" t="s">
        <v>2735</v>
      </c>
      <c r="K359" s="161" t="s">
        <v>2736</v>
      </c>
      <c r="L359" s="161" t="s">
        <v>2518</v>
      </c>
      <c r="M359" s="148" t="s">
        <v>2735</v>
      </c>
    </row>
    <row r="360" spans="1:13" s="112" customFormat="1">
      <c r="A360" s="113"/>
      <c r="C360" s="113"/>
      <c r="E360" s="113"/>
      <c r="G360" s="161" t="s">
        <v>375</v>
      </c>
      <c r="H360" s="161" t="s">
        <v>2737</v>
      </c>
      <c r="I360" s="161" t="s">
        <v>2518</v>
      </c>
      <c r="J360" s="148" t="s">
        <v>2738</v>
      </c>
      <c r="K360" s="161" t="s">
        <v>2739</v>
      </c>
      <c r="L360" s="161" t="s">
        <v>2518</v>
      </c>
      <c r="M360" s="148" t="s">
        <v>2738</v>
      </c>
    </row>
    <row r="361" spans="1:13" s="112" customFormat="1">
      <c r="A361" s="113"/>
      <c r="C361" s="113"/>
      <c r="E361" s="113"/>
      <c r="G361" s="161" t="s">
        <v>377</v>
      </c>
      <c r="H361" s="161" t="s">
        <v>2740</v>
      </c>
      <c r="I361" s="161" t="s">
        <v>2518</v>
      </c>
      <c r="J361" s="148" t="s">
        <v>2741</v>
      </c>
      <c r="K361" s="161" t="s">
        <v>2742</v>
      </c>
      <c r="L361" s="161" t="s">
        <v>2518</v>
      </c>
      <c r="M361" s="148" t="s">
        <v>2741</v>
      </c>
    </row>
    <row r="362" spans="1:13" s="112" customFormat="1">
      <c r="A362" s="113"/>
      <c r="C362" s="113"/>
      <c r="E362" s="113"/>
      <c r="G362" s="161" t="s">
        <v>378</v>
      </c>
      <c r="H362" s="161" t="s">
        <v>2743</v>
      </c>
      <c r="I362" s="161" t="s">
        <v>2518</v>
      </c>
      <c r="J362" s="148" t="s">
        <v>2744</v>
      </c>
      <c r="K362" s="161" t="s">
        <v>2745</v>
      </c>
      <c r="L362" s="161" t="s">
        <v>2518</v>
      </c>
      <c r="M362" s="148" t="s">
        <v>2744</v>
      </c>
    </row>
    <row r="363" spans="1:13" s="112" customFormat="1">
      <c r="A363" s="113"/>
      <c r="C363" s="113"/>
      <c r="E363" s="113"/>
      <c r="G363" s="161" t="s">
        <v>379</v>
      </c>
      <c r="H363" s="161" t="s">
        <v>2746</v>
      </c>
      <c r="I363" s="161" t="s">
        <v>2518</v>
      </c>
      <c r="J363" s="148" t="s">
        <v>2747</v>
      </c>
      <c r="K363" s="161" t="s">
        <v>2748</v>
      </c>
      <c r="L363" s="161" t="s">
        <v>2518</v>
      </c>
      <c r="M363" s="148" t="s">
        <v>2747</v>
      </c>
    </row>
    <row r="364" spans="1:13" s="112" customFormat="1">
      <c r="A364" s="113"/>
      <c r="C364" s="113"/>
      <c r="E364" s="113"/>
      <c r="G364" s="161" t="s">
        <v>381</v>
      </c>
      <c r="H364" s="161" t="s">
        <v>2749</v>
      </c>
      <c r="I364" s="161" t="s">
        <v>2518</v>
      </c>
      <c r="J364" s="148" t="s">
        <v>2750</v>
      </c>
      <c r="K364" s="161" t="s">
        <v>2751</v>
      </c>
      <c r="L364" s="161" t="s">
        <v>2518</v>
      </c>
      <c r="M364" s="148" t="s">
        <v>2750</v>
      </c>
    </row>
    <row r="365" spans="1:13" s="112" customFormat="1">
      <c r="A365" s="113"/>
      <c r="C365" s="113"/>
      <c r="E365" s="113"/>
      <c r="G365" s="161" t="s">
        <v>384</v>
      </c>
      <c r="H365" s="161" t="s">
        <v>2752</v>
      </c>
      <c r="I365" s="161" t="s">
        <v>2518</v>
      </c>
      <c r="J365" s="148" t="s">
        <v>2753</v>
      </c>
      <c r="K365" s="161" t="s">
        <v>2754</v>
      </c>
      <c r="L365" s="161" t="s">
        <v>2518</v>
      </c>
      <c r="M365" s="148" t="s">
        <v>2753</v>
      </c>
    </row>
    <row r="366" spans="1:13" s="112" customFormat="1">
      <c r="A366" s="113"/>
      <c r="C366" s="113"/>
      <c r="E366" s="113"/>
      <c r="G366" s="161" t="s">
        <v>386</v>
      </c>
      <c r="H366" s="161" t="s">
        <v>2755</v>
      </c>
      <c r="I366" s="161" t="s">
        <v>2518</v>
      </c>
      <c r="J366" s="148" t="s">
        <v>2756</v>
      </c>
      <c r="K366" s="161" t="s">
        <v>2757</v>
      </c>
      <c r="L366" s="161" t="s">
        <v>2518</v>
      </c>
      <c r="M366" s="148" t="s">
        <v>2756</v>
      </c>
    </row>
    <row r="367" spans="1:13" s="112" customFormat="1">
      <c r="A367" s="113"/>
      <c r="C367" s="113"/>
      <c r="E367" s="113"/>
      <c r="G367" s="161" t="s">
        <v>388</v>
      </c>
      <c r="H367" s="161" t="s">
        <v>2758</v>
      </c>
      <c r="I367" s="161" t="s">
        <v>2518</v>
      </c>
      <c r="J367" s="148" t="s">
        <v>2759</v>
      </c>
      <c r="K367" s="161" t="s">
        <v>2760</v>
      </c>
      <c r="L367" s="161" t="s">
        <v>2518</v>
      </c>
      <c r="M367" s="148" t="s">
        <v>2759</v>
      </c>
    </row>
    <row r="368" spans="1:13" s="112" customFormat="1">
      <c r="A368" s="113"/>
      <c r="C368" s="113"/>
      <c r="E368" s="113"/>
      <c r="G368" s="161" t="s">
        <v>395</v>
      </c>
      <c r="H368" s="161" t="s">
        <v>2761</v>
      </c>
      <c r="I368" s="161" t="s">
        <v>2518</v>
      </c>
      <c r="J368" s="148" t="s">
        <v>2762</v>
      </c>
      <c r="K368" s="161" t="s">
        <v>2763</v>
      </c>
      <c r="L368" s="161" t="s">
        <v>2518</v>
      </c>
      <c r="M368" s="148" t="s">
        <v>2762</v>
      </c>
    </row>
    <row r="369" spans="1:13" s="112" customFormat="1">
      <c r="A369" s="113"/>
      <c r="C369" s="113"/>
      <c r="E369" s="113"/>
      <c r="G369" s="161" t="s">
        <v>397</v>
      </c>
      <c r="H369" s="161" t="s">
        <v>2764</v>
      </c>
      <c r="I369" s="161" t="s">
        <v>2518</v>
      </c>
      <c r="J369" s="148" t="s">
        <v>2765</v>
      </c>
      <c r="K369" s="161" t="s">
        <v>2766</v>
      </c>
      <c r="L369" s="161" t="s">
        <v>2518</v>
      </c>
      <c r="M369" s="148" t="s">
        <v>2765</v>
      </c>
    </row>
    <row r="370" spans="1:13" s="112" customFormat="1">
      <c r="A370" s="113"/>
      <c r="C370" s="113"/>
      <c r="E370" s="113"/>
      <c r="G370" s="161" t="s">
        <v>398</v>
      </c>
      <c r="H370" s="161" t="s">
        <v>2767</v>
      </c>
      <c r="I370" s="161" t="s">
        <v>2518</v>
      </c>
      <c r="J370" s="148" t="s">
        <v>2768</v>
      </c>
      <c r="K370" s="161" t="s">
        <v>2769</v>
      </c>
      <c r="L370" s="161" t="s">
        <v>2518</v>
      </c>
      <c r="M370" s="148" t="s">
        <v>2768</v>
      </c>
    </row>
    <row r="371" spans="1:13" s="112" customFormat="1">
      <c r="A371" s="113"/>
      <c r="C371" s="113"/>
      <c r="E371" s="113"/>
      <c r="G371" s="161" t="s">
        <v>404</v>
      </c>
      <c r="H371" s="161" t="s">
        <v>2770</v>
      </c>
      <c r="I371" s="161" t="s">
        <v>2518</v>
      </c>
      <c r="J371" s="148" t="s">
        <v>2771</v>
      </c>
      <c r="K371" s="161" t="s">
        <v>2772</v>
      </c>
      <c r="L371" s="161" t="s">
        <v>2518</v>
      </c>
      <c r="M371" s="148" t="s">
        <v>2771</v>
      </c>
    </row>
    <row r="372" spans="1:13" s="112" customFormat="1">
      <c r="A372" s="113"/>
      <c r="C372" s="113"/>
      <c r="E372" s="113"/>
      <c r="G372" s="161" t="s">
        <v>415</v>
      </c>
      <c r="H372" s="161" t="s">
        <v>2773</v>
      </c>
      <c r="I372" s="161" t="s">
        <v>2518</v>
      </c>
      <c r="J372" s="148" t="s">
        <v>2774</v>
      </c>
      <c r="K372" s="161" t="s">
        <v>2775</v>
      </c>
      <c r="L372" s="161" t="s">
        <v>2518</v>
      </c>
      <c r="M372" s="148" t="s">
        <v>2774</v>
      </c>
    </row>
    <row r="373" spans="1:13" s="112" customFormat="1">
      <c r="A373" s="113"/>
      <c r="C373" s="113"/>
      <c r="E373" s="113"/>
      <c r="G373" s="161" t="s">
        <v>420</v>
      </c>
      <c r="H373" s="161" t="s">
        <v>2776</v>
      </c>
      <c r="I373" s="161" t="s">
        <v>2518</v>
      </c>
      <c r="J373" s="148" t="s">
        <v>2777</v>
      </c>
      <c r="K373" s="161" t="s">
        <v>2778</v>
      </c>
      <c r="L373" s="161" t="s">
        <v>2518</v>
      </c>
      <c r="M373" s="148" t="s">
        <v>2777</v>
      </c>
    </row>
    <row r="374" spans="1:13" s="112" customFormat="1">
      <c r="A374" s="113"/>
      <c r="C374" s="113"/>
      <c r="E374" s="113"/>
      <c r="G374" s="161" t="s">
        <v>438</v>
      </c>
      <c r="H374" s="161" t="s">
        <v>2779</v>
      </c>
      <c r="I374" s="161" t="s">
        <v>2518</v>
      </c>
      <c r="J374" s="148" t="s">
        <v>2780</v>
      </c>
      <c r="K374" s="161" t="s">
        <v>2781</v>
      </c>
      <c r="L374" s="161" t="s">
        <v>2518</v>
      </c>
      <c r="M374" s="148" t="s">
        <v>2780</v>
      </c>
    </row>
    <row r="375" spans="1:13" s="112" customFormat="1">
      <c r="A375" s="113"/>
      <c r="C375" s="113"/>
      <c r="E375" s="113"/>
      <c r="G375" s="161" t="s">
        <v>453</v>
      </c>
      <c r="H375" s="161" t="s">
        <v>2782</v>
      </c>
      <c r="I375" s="161" t="s">
        <v>2518</v>
      </c>
      <c r="J375" s="148" t="s">
        <v>2783</v>
      </c>
      <c r="K375" s="161" t="s">
        <v>2784</v>
      </c>
      <c r="L375" s="161" t="s">
        <v>2518</v>
      </c>
      <c r="M375" s="148" t="s">
        <v>2783</v>
      </c>
    </row>
    <row r="376" spans="1:13" s="112" customFormat="1">
      <c r="A376" s="113"/>
      <c r="C376" s="113"/>
      <c r="E376" s="113"/>
      <c r="G376" s="161" t="s">
        <v>456</v>
      </c>
      <c r="H376" s="161" t="s">
        <v>2785</v>
      </c>
      <c r="I376" s="161" t="s">
        <v>2518</v>
      </c>
      <c r="J376" s="148" t="s">
        <v>2786</v>
      </c>
      <c r="K376" s="161" t="s">
        <v>2787</v>
      </c>
      <c r="L376" s="161" t="s">
        <v>2518</v>
      </c>
      <c r="M376" s="148" t="s">
        <v>2786</v>
      </c>
    </row>
    <row r="377" spans="1:13" s="112" customFormat="1">
      <c r="A377" s="113"/>
      <c r="C377" s="113"/>
      <c r="E377" s="113"/>
      <c r="G377" s="161" t="s">
        <v>471</v>
      </c>
      <c r="H377" s="161" t="s">
        <v>2788</v>
      </c>
      <c r="I377" s="161" t="s">
        <v>2518</v>
      </c>
      <c r="J377" s="148" t="s">
        <v>2789</v>
      </c>
      <c r="K377" s="161" t="s">
        <v>2790</v>
      </c>
      <c r="L377" s="161" t="s">
        <v>2518</v>
      </c>
      <c r="M377" s="148" t="s">
        <v>2789</v>
      </c>
    </row>
    <row r="378" spans="1:13" s="112" customFormat="1">
      <c r="A378" s="113"/>
      <c r="C378" s="113"/>
      <c r="E378" s="113"/>
      <c r="G378" s="161" t="s">
        <v>483</v>
      </c>
      <c r="H378" s="161" t="s">
        <v>2791</v>
      </c>
      <c r="I378" s="161" t="s">
        <v>2518</v>
      </c>
      <c r="J378" s="148" t="s">
        <v>2792</v>
      </c>
      <c r="K378" s="161" t="s">
        <v>2793</v>
      </c>
      <c r="L378" s="161" t="s">
        <v>2518</v>
      </c>
      <c r="M378" s="148" t="s">
        <v>2792</v>
      </c>
    </row>
    <row r="379" spans="1:13" s="112" customFormat="1">
      <c r="A379" s="113"/>
      <c r="C379" s="113"/>
      <c r="E379" s="113"/>
      <c r="G379" s="161" t="s">
        <v>486</v>
      </c>
      <c r="H379" s="161" t="s">
        <v>2794</v>
      </c>
      <c r="I379" s="161" t="s">
        <v>2518</v>
      </c>
      <c r="J379" s="148" t="s">
        <v>2795</v>
      </c>
      <c r="K379" s="161" t="s">
        <v>2796</v>
      </c>
      <c r="L379" s="161" t="s">
        <v>2518</v>
      </c>
      <c r="M379" s="148" t="s">
        <v>2795</v>
      </c>
    </row>
    <row r="380" spans="1:13" s="112" customFormat="1">
      <c r="A380" s="113"/>
      <c r="C380" s="113"/>
      <c r="E380" s="113"/>
      <c r="G380" s="161" t="s">
        <v>490</v>
      </c>
      <c r="H380" s="161" t="s">
        <v>2797</v>
      </c>
      <c r="I380" s="161" t="s">
        <v>2518</v>
      </c>
      <c r="J380" s="148" t="s">
        <v>2798</v>
      </c>
      <c r="K380" s="161" t="s">
        <v>2799</v>
      </c>
      <c r="L380" s="161" t="s">
        <v>2518</v>
      </c>
      <c r="M380" s="148" t="s">
        <v>2798</v>
      </c>
    </row>
    <row r="381" spans="1:13" s="112" customFormat="1">
      <c r="A381" s="113"/>
      <c r="C381" s="113"/>
      <c r="E381" s="113"/>
      <c r="G381" s="161" t="s">
        <v>491</v>
      </c>
      <c r="H381" s="161" t="s">
        <v>2800</v>
      </c>
      <c r="I381" s="161" t="s">
        <v>2518</v>
      </c>
      <c r="J381" s="148" t="s">
        <v>2801</v>
      </c>
      <c r="K381" s="161" t="s">
        <v>2802</v>
      </c>
      <c r="L381" s="161" t="s">
        <v>2518</v>
      </c>
      <c r="M381" s="148" t="s">
        <v>2801</v>
      </c>
    </row>
    <row r="382" spans="1:13" s="112" customFormat="1">
      <c r="A382" s="113"/>
      <c r="C382" s="113"/>
      <c r="E382" s="113"/>
      <c r="G382" s="161" t="s">
        <v>492</v>
      </c>
      <c r="H382" s="161" t="s">
        <v>2803</v>
      </c>
      <c r="I382" s="161" t="s">
        <v>2518</v>
      </c>
      <c r="J382" s="148" t="s">
        <v>2804</v>
      </c>
      <c r="K382" s="161" t="s">
        <v>2805</v>
      </c>
      <c r="L382" s="161" t="s">
        <v>2518</v>
      </c>
      <c r="M382" s="148" t="s">
        <v>2804</v>
      </c>
    </row>
    <row r="383" spans="1:13" s="112" customFormat="1">
      <c r="A383" s="113"/>
      <c r="C383" s="113"/>
      <c r="E383" s="113"/>
      <c r="G383" s="161" t="s">
        <v>496</v>
      </c>
      <c r="H383" s="161" t="s">
        <v>2806</v>
      </c>
      <c r="I383" s="161" t="s">
        <v>2518</v>
      </c>
      <c r="J383" s="148" t="s">
        <v>2807</v>
      </c>
      <c r="K383" s="161" t="s">
        <v>2808</v>
      </c>
      <c r="L383" s="161" t="s">
        <v>2518</v>
      </c>
      <c r="M383" s="148" t="s">
        <v>2807</v>
      </c>
    </row>
    <row r="384" spans="1:13" s="112" customFormat="1">
      <c r="A384" s="113"/>
      <c r="C384" s="113"/>
      <c r="E384" s="113"/>
      <c r="G384" s="161" t="s">
        <v>498</v>
      </c>
      <c r="H384" s="161" t="s">
        <v>2809</v>
      </c>
      <c r="I384" s="161" t="s">
        <v>2518</v>
      </c>
      <c r="J384" s="148" t="s">
        <v>2810</v>
      </c>
      <c r="K384" s="161" t="s">
        <v>2811</v>
      </c>
      <c r="L384" s="161" t="s">
        <v>2518</v>
      </c>
      <c r="M384" s="148" t="s">
        <v>2810</v>
      </c>
    </row>
    <row r="385" spans="1:13" s="112" customFormat="1">
      <c r="A385" s="113"/>
      <c r="C385" s="113"/>
      <c r="E385" s="113"/>
      <c r="G385" s="161" t="s">
        <v>499</v>
      </c>
      <c r="H385" s="161" t="s">
        <v>2812</v>
      </c>
      <c r="I385" s="161" t="s">
        <v>2518</v>
      </c>
      <c r="J385" s="148" t="s">
        <v>2813</v>
      </c>
      <c r="K385" s="161" t="s">
        <v>2814</v>
      </c>
      <c r="L385" s="161" t="s">
        <v>2518</v>
      </c>
      <c r="M385" s="148" t="s">
        <v>2813</v>
      </c>
    </row>
    <row r="386" spans="1:13" s="112" customFormat="1">
      <c r="A386" s="113"/>
      <c r="C386" s="113"/>
      <c r="E386" s="113"/>
      <c r="G386" s="161" t="s">
        <v>500</v>
      </c>
      <c r="H386" s="161" t="s">
        <v>2815</v>
      </c>
      <c r="I386" s="161" t="s">
        <v>2518</v>
      </c>
      <c r="J386" s="148" t="s">
        <v>2816</v>
      </c>
      <c r="K386" s="161" t="s">
        <v>2817</v>
      </c>
      <c r="L386" s="161" t="s">
        <v>2518</v>
      </c>
      <c r="M386" s="148" t="s">
        <v>2816</v>
      </c>
    </row>
    <row r="387" spans="1:13" s="112" customFormat="1">
      <c r="A387" s="113"/>
      <c r="C387" s="113"/>
      <c r="E387" s="113"/>
      <c r="G387" s="161" t="s">
        <v>503</v>
      </c>
      <c r="H387" s="161" t="s">
        <v>2818</v>
      </c>
      <c r="I387" s="161" t="s">
        <v>2518</v>
      </c>
      <c r="J387" s="148" t="s">
        <v>2819</v>
      </c>
      <c r="K387" s="161" t="s">
        <v>2820</v>
      </c>
      <c r="L387" s="161" t="s">
        <v>2518</v>
      </c>
      <c r="M387" s="148" t="s">
        <v>2819</v>
      </c>
    </row>
    <row r="388" spans="1:13" s="112" customFormat="1">
      <c r="A388" s="113"/>
      <c r="C388" s="113"/>
      <c r="E388" s="113"/>
      <c r="G388" s="161" t="s">
        <v>508</v>
      </c>
      <c r="H388" s="161" t="s">
        <v>2821</v>
      </c>
      <c r="I388" s="161" t="s">
        <v>2518</v>
      </c>
      <c r="J388" s="148" t="s">
        <v>2822</v>
      </c>
      <c r="K388" s="161" t="s">
        <v>2823</v>
      </c>
      <c r="L388" s="161" t="s">
        <v>2518</v>
      </c>
      <c r="M388" s="148" t="s">
        <v>2822</v>
      </c>
    </row>
    <row r="389" spans="1:13" s="112" customFormat="1">
      <c r="A389" s="113"/>
      <c r="C389" s="113"/>
      <c r="E389" s="113"/>
      <c r="G389" s="161" t="s">
        <v>510</v>
      </c>
      <c r="H389" s="161" t="s">
        <v>2824</v>
      </c>
      <c r="I389" s="161" t="s">
        <v>2518</v>
      </c>
      <c r="J389" s="148" t="s">
        <v>2825</v>
      </c>
      <c r="K389" s="161" t="s">
        <v>2826</v>
      </c>
      <c r="L389" s="161" t="s">
        <v>2518</v>
      </c>
      <c r="M389" s="148" t="s">
        <v>2825</v>
      </c>
    </row>
    <row r="390" spans="1:13" s="112" customFormat="1">
      <c r="A390" s="113"/>
      <c r="C390" s="113"/>
      <c r="E390" s="113"/>
      <c r="G390" s="161" t="s">
        <v>511</v>
      </c>
      <c r="H390" s="161" t="s">
        <v>2827</v>
      </c>
      <c r="I390" s="161" t="s">
        <v>2518</v>
      </c>
      <c r="J390" s="148" t="s">
        <v>2828</v>
      </c>
      <c r="K390" s="161" t="s">
        <v>2829</v>
      </c>
      <c r="L390" s="161" t="s">
        <v>2518</v>
      </c>
      <c r="M390" s="148" t="s">
        <v>2828</v>
      </c>
    </row>
    <row r="391" spans="1:13" s="112" customFormat="1">
      <c r="A391" s="113"/>
      <c r="C391" s="113"/>
      <c r="E391" s="113"/>
      <c r="G391" s="161" t="s">
        <v>522</v>
      </c>
      <c r="H391" s="161" t="s">
        <v>2830</v>
      </c>
      <c r="I391" s="161" t="s">
        <v>2518</v>
      </c>
      <c r="J391" s="148" t="s">
        <v>2831</v>
      </c>
      <c r="K391" s="161" t="s">
        <v>2832</v>
      </c>
      <c r="L391" s="161" t="s">
        <v>2518</v>
      </c>
      <c r="M391" s="148" t="s">
        <v>2831</v>
      </c>
    </row>
    <row r="392" spans="1:13" s="112" customFormat="1">
      <c r="A392" s="113"/>
      <c r="C392" s="113"/>
      <c r="E392" s="113"/>
      <c r="G392" s="161" t="s">
        <v>526</v>
      </c>
      <c r="H392" s="161" t="s">
        <v>2833</v>
      </c>
      <c r="I392" s="161" t="s">
        <v>2518</v>
      </c>
      <c r="J392" s="148" t="s">
        <v>2834</v>
      </c>
      <c r="K392" s="161" t="s">
        <v>2835</v>
      </c>
      <c r="L392" s="161" t="s">
        <v>2518</v>
      </c>
      <c r="M392" s="148" t="s">
        <v>2834</v>
      </c>
    </row>
    <row r="393" spans="1:13" s="112" customFormat="1">
      <c r="A393" s="113"/>
      <c r="C393" s="113"/>
      <c r="E393" s="113"/>
      <c r="G393" s="161" t="s">
        <v>528</v>
      </c>
      <c r="H393" s="161" t="s">
        <v>2836</v>
      </c>
      <c r="I393" s="161" t="s">
        <v>2518</v>
      </c>
      <c r="J393" s="148" t="s">
        <v>2837</v>
      </c>
      <c r="K393" s="161" t="s">
        <v>2838</v>
      </c>
      <c r="L393" s="161" t="s">
        <v>2518</v>
      </c>
      <c r="M393" s="148" t="s">
        <v>2837</v>
      </c>
    </row>
    <row r="394" spans="1:13" s="112" customFormat="1">
      <c r="A394" s="113"/>
      <c r="C394" s="113"/>
      <c r="E394" s="113"/>
      <c r="G394" s="161" t="s">
        <v>530</v>
      </c>
      <c r="H394" s="161" t="s">
        <v>2839</v>
      </c>
      <c r="I394" s="161" t="s">
        <v>2518</v>
      </c>
      <c r="J394" s="148" t="s">
        <v>2840</v>
      </c>
      <c r="K394" s="161" t="s">
        <v>2841</v>
      </c>
      <c r="L394" s="161" t="s">
        <v>2518</v>
      </c>
      <c r="M394" s="148" t="s">
        <v>2840</v>
      </c>
    </row>
    <row r="395" spans="1:13" s="112" customFormat="1">
      <c r="A395" s="113"/>
      <c r="C395" s="113"/>
      <c r="E395" s="113"/>
      <c r="G395" s="161" t="s">
        <v>535</v>
      </c>
      <c r="H395" s="161" t="s">
        <v>2842</v>
      </c>
      <c r="I395" s="161" t="s">
        <v>2518</v>
      </c>
      <c r="J395" s="148" t="s">
        <v>2843</v>
      </c>
      <c r="K395" s="161" t="s">
        <v>2844</v>
      </c>
      <c r="L395" s="161" t="s">
        <v>2518</v>
      </c>
      <c r="M395" s="148" t="s">
        <v>2843</v>
      </c>
    </row>
    <row r="396" spans="1:13" s="112" customFormat="1">
      <c r="A396" s="113"/>
      <c r="C396" s="113"/>
      <c r="E396" s="113"/>
      <c r="G396" s="161" t="s">
        <v>536</v>
      </c>
      <c r="H396" s="161" t="s">
        <v>2845</v>
      </c>
      <c r="I396" s="161" t="s">
        <v>2518</v>
      </c>
      <c r="J396" s="148" t="s">
        <v>2846</v>
      </c>
      <c r="K396" s="161" t="s">
        <v>2847</v>
      </c>
      <c r="L396" s="161" t="s">
        <v>2518</v>
      </c>
      <c r="M396" s="148" t="s">
        <v>2846</v>
      </c>
    </row>
    <row r="397" spans="1:13" s="112" customFormat="1">
      <c r="A397" s="113"/>
      <c r="C397" s="113"/>
      <c r="E397" s="113"/>
      <c r="G397" s="161" t="s">
        <v>538</v>
      </c>
      <c r="H397" s="161" t="s">
        <v>2848</v>
      </c>
      <c r="I397" s="161" t="s">
        <v>2518</v>
      </c>
      <c r="J397" s="148" t="s">
        <v>2849</v>
      </c>
      <c r="K397" s="161" t="s">
        <v>2850</v>
      </c>
      <c r="L397" s="161" t="s">
        <v>2518</v>
      </c>
      <c r="M397" s="148" t="s">
        <v>2849</v>
      </c>
    </row>
    <row r="398" spans="1:13" s="112" customFormat="1">
      <c r="A398" s="113"/>
      <c r="C398" s="113"/>
      <c r="E398" s="113"/>
      <c r="G398" s="161" t="s">
        <v>543</v>
      </c>
      <c r="H398" s="161" t="s">
        <v>2851</v>
      </c>
      <c r="I398" s="161" t="s">
        <v>2518</v>
      </c>
      <c r="J398" s="148" t="s">
        <v>2852</v>
      </c>
      <c r="K398" s="161" t="s">
        <v>2853</v>
      </c>
      <c r="L398" s="161" t="s">
        <v>2518</v>
      </c>
      <c r="M398" s="148" t="s">
        <v>2852</v>
      </c>
    </row>
    <row r="399" spans="1:13" s="112" customFormat="1">
      <c r="A399" s="113"/>
      <c r="C399" s="113"/>
      <c r="E399" s="113"/>
      <c r="G399" s="161" t="s">
        <v>547</v>
      </c>
      <c r="H399" s="161" t="s">
        <v>2854</v>
      </c>
      <c r="I399" s="161" t="s">
        <v>2518</v>
      </c>
      <c r="J399" s="148" t="s">
        <v>2855</v>
      </c>
      <c r="K399" s="161" t="s">
        <v>2856</v>
      </c>
      <c r="L399" s="161" t="s">
        <v>2518</v>
      </c>
      <c r="M399" s="148" t="s">
        <v>2855</v>
      </c>
    </row>
    <row r="400" spans="1:13" s="112" customFormat="1">
      <c r="A400" s="113"/>
      <c r="C400" s="113"/>
      <c r="E400" s="113"/>
      <c r="G400" s="161" t="s">
        <v>549</v>
      </c>
      <c r="H400" s="161" t="s">
        <v>2857</v>
      </c>
      <c r="I400" s="161" t="s">
        <v>2518</v>
      </c>
      <c r="J400" s="148" t="s">
        <v>2858</v>
      </c>
      <c r="K400" s="161" t="s">
        <v>2859</v>
      </c>
      <c r="L400" s="161" t="s">
        <v>2518</v>
      </c>
      <c r="M400" s="148" t="s">
        <v>2858</v>
      </c>
    </row>
    <row r="401" spans="1:13" s="112" customFormat="1">
      <c r="A401" s="113"/>
      <c r="C401" s="113"/>
      <c r="E401" s="113"/>
      <c r="G401" s="161" t="s">
        <v>551</v>
      </c>
      <c r="H401" s="161" t="s">
        <v>2860</v>
      </c>
      <c r="I401" s="161" t="s">
        <v>2518</v>
      </c>
      <c r="J401" s="148" t="s">
        <v>2861</v>
      </c>
      <c r="K401" s="161" t="s">
        <v>2862</v>
      </c>
      <c r="L401" s="161" t="s">
        <v>2518</v>
      </c>
      <c r="M401" s="148" t="s">
        <v>2861</v>
      </c>
    </row>
    <row r="402" spans="1:13" s="112" customFormat="1">
      <c r="A402" s="113"/>
      <c r="C402" s="113"/>
      <c r="E402" s="113"/>
      <c r="G402" s="161" t="s">
        <v>552</v>
      </c>
      <c r="H402" s="161" t="s">
        <v>2863</v>
      </c>
      <c r="I402" s="161" t="s">
        <v>2518</v>
      </c>
      <c r="J402" s="148" t="s">
        <v>2864</v>
      </c>
      <c r="K402" s="161" t="s">
        <v>2865</v>
      </c>
      <c r="L402" s="161" t="s">
        <v>2518</v>
      </c>
      <c r="M402" s="148" t="s">
        <v>2864</v>
      </c>
    </row>
    <row r="403" spans="1:13" s="112" customFormat="1">
      <c r="A403" s="113"/>
      <c r="C403" s="113"/>
      <c r="E403" s="113"/>
      <c r="G403" s="161" t="s">
        <v>554</v>
      </c>
      <c r="H403" s="161" t="s">
        <v>2866</v>
      </c>
      <c r="I403" s="161" t="s">
        <v>2518</v>
      </c>
      <c r="J403" s="148" t="s">
        <v>2867</v>
      </c>
      <c r="K403" s="161" t="s">
        <v>2868</v>
      </c>
      <c r="L403" s="161" t="s">
        <v>2518</v>
      </c>
      <c r="M403" s="148" t="s">
        <v>2867</v>
      </c>
    </row>
    <row r="404" spans="1:13" s="112" customFormat="1">
      <c r="A404" s="113"/>
      <c r="C404" s="113"/>
      <c r="E404" s="113"/>
      <c r="G404" s="161" t="s">
        <v>555</v>
      </c>
      <c r="H404" s="161" t="s">
        <v>2869</v>
      </c>
      <c r="I404" s="161" t="s">
        <v>2518</v>
      </c>
      <c r="J404" s="148" t="s">
        <v>2870</v>
      </c>
      <c r="K404" s="161" t="s">
        <v>2871</v>
      </c>
      <c r="L404" s="161" t="s">
        <v>2518</v>
      </c>
      <c r="M404" s="148" t="s">
        <v>2870</v>
      </c>
    </row>
    <row r="405" spans="1:13" s="112" customFormat="1">
      <c r="A405" s="113"/>
      <c r="C405" s="113"/>
      <c r="E405" s="113"/>
      <c r="G405" s="161" t="s">
        <v>557</v>
      </c>
      <c r="H405" s="161" t="s">
        <v>2872</v>
      </c>
      <c r="I405" s="161" t="s">
        <v>2518</v>
      </c>
      <c r="J405" s="148" t="s">
        <v>2873</v>
      </c>
      <c r="K405" s="161" t="s">
        <v>2874</v>
      </c>
      <c r="L405" s="161" t="s">
        <v>2518</v>
      </c>
      <c r="M405" s="148" t="s">
        <v>2873</v>
      </c>
    </row>
    <row r="406" spans="1:13" s="112" customFormat="1">
      <c r="A406" s="113"/>
      <c r="C406" s="113"/>
      <c r="E406" s="113"/>
      <c r="G406" s="161" t="s">
        <v>558</v>
      </c>
      <c r="H406" s="161" t="s">
        <v>2875</v>
      </c>
      <c r="I406" s="161" t="s">
        <v>2518</v>
      </c>
      <c r="J406" s="148" t="s">
        <v>2876</v>
      </c>
      <c r="K406" s="161" t="s">
        <v>2877</v>
      </c>
      <c r="L406" s="161" t="s">
        <v>2518</v>
      </c>
      <c r="M406" s="148" t="s">
        <v>2876</v>
      </c>
    </row>
    <row r="407" spans="1:13" s="112" customFormat="1">
      <c r="A407" s="113"/>
      <c r="C407" s="113"/>
      <c r="E407" s="113"/>
      <c r="G407" s="161" t="s">
        <v>560</v>
      </c>
      <c r="H407" s="161" t="s">
        <v>2878</v>
      </c>
      <c r="I407" s="161" t="s">
        <v>2518</v>
      </c>
      <c r="J407" s="148" t="s">
        <v>2879</v>
      </c>
      <c r="K407" s="161" t="s">
        <v>2880</v>
      </c>
      <c r="L407" s="161" t="s">
        <v>2518</v>
      </c>
      <c r="M407" s="148" t="s">
        <v>2879</v>
      </c>
    </row>
    <row r="408" spans="1:13" s="112" customFormat="1">
      <c r="A408" s="113"/>
      <c r="C408" s="113"/>
      <c r="E408" s="113"/>
      <c r="G408" s="161" t="s">
        <v>563</v>
      </c>
      <c r="H408" s="161" t="s">
        <v>2881</v>
      </c>
      <c r="I408" s="161" t="s">
        <v>2518</v>
      </c>
      <c r="J408" s="148" t="s">
        <v>2882</v>
      </c>
      <c r="K408" s="161" t="s">
        <v>2883</v>
      </c>
      <c r="L408" s="161" t="s">
        <v>2518</v>
      </c>
      <c r="M408" s="148" t="s">
        <v>2882</v>
      </c>
    </row>
    <row r="409" spans="1:13" s="112" customFormat="1">
      <c r="A409" s="113"/>
      <c r="C409" s="113"/>
      <c r="E409" s="113"/>
      <c r="G409" s="161" t="s">
        <v>566</v>
      </c>
      <c r="H409" s="161" t="s">
        <v>2884</v>
      </c>
      <c r="I409" s="161" t="s">
        <v>2518</v>
      </c>
      <c r="J409" s="148" t="s">
        <v>2885</v>
      </c>
      <c r="K409" s="161" t="s">
        <v>2886</v>
      </c>
      <c r="L409" s="161" t="s">
        <v>2518</v>
      </c>
      <c r="M409" s="148" t="s">
        <v>2885</v>
      </c>
    </row>
    <row r="410" spans="1:13" s="112" customFormat="1">
      <c r="A410" s="113"/>
      <c r="C410" s="113"/>
      <c r="E410" s="113"/>
      <c r="G410" s="161" t="s">
        <v>567</v>
      </c>
      <c r="H410" s="161" t="s">
        <v>2887</v>
      </c>
      <c r="I410" s="161" t="s">
        <v>2518</v>
      </c>
      <c r="J410" s="148" t="s">
        <v>2888</v>
      </c>
      <c r="K410" s="161" t="s">
        <v>2889</v>
      </c>
      <c r="L410" s="161" t="s">
        <v>2518</v>
      </c>
      <c r="M410" s="148" t="s">
        <v>2888</v>
      </c>
    </row>
    <row r="411" spans="1:13" s="112" customFormat="1">
      <c r="A411" s="113"/>
      <c r="C411" s="113"/>
      <c r="E411" s="113"/>
      <c r="G411" s="161" t="s">
        <v>568</v>
      </c>
      <c r="H411" s="161" t="s">
        <v>2890</v>
      </c>
      <c r="I411" s="161" t="s">
        <v>2518</v>
      </c>
      <c r="J411" s="148" t="s">
        <v>2891</v>
      </c>
      <c r="K411" s="161" t="s">
        <v>2892</v>
      </c>
      <c r="L411" s="161" t="s">
        <v>2518</v>
      </c>
      <c r="M411" s="148" t="s">
        <v>2891</v>
      </c>
    </row>
    <row r="412" spans="1:13" s="112" customFormat="1">
      <c r="A412" s="113"/>
      <c r="C412" s="113"/>
      <c r="E412" s="113"/>
      <c r="G412" s="161" t="s">
        <v>575</v>
      </c>
      <c r="H412" s="161" t="s">
        <v>2893</v>
      </c>
      <c r="I412" s="161" t="s">
        <v>2518</v>
      </c>
      <c r="J412" s="148" t="s">
        <v>2894</v>
      </c>
      <c r="K412" s="161" t="s">
        <v>2895</v>
      </c>
      <c r="L412" s="161" t="s">
        <v>2518</v>
      </c>
      <c r="M412" s="148" t="s">
        <v>2894</v>
      </c>
    </row>
    <row r="413" spans="1:13" s="112" customFormat="1">
      <c r="A413" s="113"/>
      <c r="C413" s="113"/>
      <c r="E413" s="113"/>
      <c r="G413" s="161" t="s">
        <v>579</v>
      </c>
      <c r="H413" s="161" t="s">
        <v>2896</v>
      </c>
      <c r="I413" s="161" t="s">
        <v>2518</v>
      </c>
      <c r="J413" s="148" t="s">
        <v>2897</v>
      </c>
      <c r="K413" s="161" t="s">
        <v>2898</v>
      </c>
      <c r="L413" s="161" t="s">
        <v>2518</v>
      </c>
      <c r="M413" s="148" t="s">
        <v>2897</v>
      </c>
    </row>
    <row r="414" spans="1:13" s="112" customFormat="1">
      <c r="A414" s="113"/>
      <c r="C414" s="113"/>
      <c r="E414" s="113"/>
      <c r="G414" s="161" t="s">
        <v>586</v>
      </c>
      <c r="H414" s="161" t="s">
        <v>2899</v>
      </c>
      <c r="I414" s="161" t="s">
        <v>2518</v>
      </c>
      <c r="J414" s="148" t="s">
        <v>2900</v>
      </c>
      <c r="K414" s="161" t="s">
        <v>2901</v>
      </c>
      <c r="L414" s="161" t="s">
        <v>2518</v>
      </c>
      <c r="M414" s="148" t="s">
        <v>2900</v>
      </c>
    </row>
    <row r="415" spans="1:13" s="112" customFormat="1">
      <c r="A415" s="113"/>
      <c r="C415" s="113"/>
      <c r="E415" s="113"/>
      <c r="G415" s="161" t="s">
        <v>587</v>
      </c>
      <c r="H415" s="161" t="s">
        <v>2902</v>
      </c>
      <c r="I415" s="161" t="s">
        <v>2518</v>
      </c>
      <c r="J415" s="148" t="s">
        <v>2903</v>
      </c>
      <c r="K415" s="161" t="s">
        <v>2904</v>
      </c>
      <c r="L415" s="161" t="s">
        <v>2518</v>
      </c>
      <c r="M415" s="148" t="s">
        <v>2903</v>
      </c>
    </row>
    <row r="416" spans="1:13" s="112" customFormat="1">
      <c r="A416" s="113"/>
      <c r="C416" s="113"/>
      <c r="E416" s="113"/>
      <c r="G416" s="161" t="s">
        <v>589</v>
      </c>
      <c r="H416" s="161" t="s">
        <v>2905</v>
      </c>
      <c r="I416" s="161" t="s">
        <v>2518</v>
      </c>
      <c r="J416" s="148" t="s">
        <v>2906</v>
      </c>
      <c r="K416" s="161" t="s">
        <v>2907</v>
      </c>
      <c r="L416" s="161" t="s">
        <v>2518</v>
      </c>
      <c r="M416" s="148" t="s">
        <v>2906</v>
      </c>
    </row>
    <row r="417" spans="1:13" s="112" customFormat="1">
      <c r="A417" s="113"/>
      <c r="C417" s="113"/>
      <c r="E417" s="113"/>
      <c r="G417" s="161" t="s">
        <v>592</v>
      </c>
      <c r="H417" s="161" t="s">
        <v>2908</v>
      </c>
      <c r="I417" s="161" t="s">
        <v>2518</v>
      </c>
      <c r="J417" s="148" t="s">
        <v>2909</v>
      </c>
      <c r="K417" s="161" t="s">
        <v>2910</v>
      </c>
      <c r="L417" s="161" t="s">
        <v>2518</v>
      </c>
      <c r="M417" s="148" t="s">
        <v>2909</v>
      </c>
    </row>
    <row r="418" spans="1:13" s="112" customFormat="1">
      <c r="A418" s="113"/>
      <c r="C418" s="113"/>
      <c r="E418" s="113"/>
      <c r="G418" s="161" t="s">
        <v>593</v>
      </c>
      <c r="H418" s="161" t="s">
        <v>2911</v>
      </c>
      <c r="I418" s="161" t="s">
        <v>2518</v>
      </c>
      <c r="J418" s="148" t="s">
        <v>2912</v>
      </c>
      <c r="K418" s="161" t="s">
        <v>2913</v>
      </c>
      <c r="L418" s="161" t="s">
        <v>2518</v>
      </c>
      <c r="M418" s="148" t="s">
        <v>2912</v>
      </c>
    </row>
    <row r="419" spans="1:13" s="112" customFormat="1">
      <c r="A419" s="113"/>
      <c r="C419" s="113"/>
      <c r="E419" s="113"/>
      <c r="G419" s="161" t="s">
        <v>595</v>
      </c>
      <c r="H419" s="161" t="s">
        <v>2914</v>
      </c>
      <c r="I419" s="161" t="s">
        <v>2518</v>
      </c>
      <c r="J419" s="148" t="s">
        <v>2915</v>
      </c>
      <c r="K419" s="161" t="s">
        <v>2916</v>
      </c>
      <c r="L419" s="161" t="s">
        <v>2518</v>
      </c>
      <c r="M419" s="148" t="s">
        <v>2915</v>
      </c>
    </row>
    <row r="420" spans="1:13" s="112" customFormat="1">
      <c r="A420" s="113"/>
      <c r="C420" s="113"/>
      <c r="E420" s="113"/>
      <c r="G420" s="161" t="s">
        <v>597</v>
      </c>
      <c r="H420" s="161" t="s">
        <v>2917</v>
      </c>
      <c r="I420" s="161" t="s">
        <v>2518</v>
      </c>
      <c r="J420" s="148" t="s">
        <v>2918</v>
      </c>
      <c r="K420" s="161" t="s">
        <v>2919</v>
      </c>
      <c r="L420" s="161" t="s">
        <v>2518</v>
      </c>
      <c r="M420" s="148" t="s">
        <v>2918</v>
      </c>
    </row>
    <row r="421" spans="1:13" s="112" customFormat="1">
      <c r="A421" s="113"/>
      <c r="C421" s="113"/>
      <c r="E421" s="113"/>
      <c r="G421" s="161" t="s">
        <v>598</v>
      </c>
      <c r="H421" s="161" t="s">
        <v>2920</v>
      </c>
      <c r="I421" s="161" t="s">
        <v>2518</v>
      </c>
      <c r="J421" s="148" t="s">
        <v>2921</v>
      </c>
      <c r="K421" s="161" t="s">
        <v>2922</v>
      </c>
      <c r="L421" s="161" t="s">
        <v>2518</v>
      </c>
      <c r="M421" s="148" t="s">
        <v>2921</v>
      </c>
    </row>
    <row r="422" spans="1:13" s="112" customFormat="1">
      <c r="A422" s="113"/>
      <c r="C422" s="113"/>
      <c r="E422" s="113"/>
      <c r="G422" s="161" t="s">
        <v>599</v>
      </c>
      <c r="H422" s="161" t="s">
        <v>2923</v>
      </c>
      <c r="I422" s="161" t="s">
        <v>2518</v>
      </c>
      <c r="J422" s="148" t="s">
        <v>2924</v>
      </c>
      <c r="K422" s="161" t="s">
        <v>2925</v>
      </c>
      <c r="L422" s="161" t="s">
        <v>2518</v>
      </c>
      <c r="M422" s="148" t="s">
        <v>2924</v>
      </c>
    </row>
    <row r="423" spans="1:13" s="112" customFormat="1">
      <c r="A423" s="113"/>
      <c r="C423" s="113"/>
      <c r="E423" s="113"/>
      <c r="G423" s="161" t="s">
        <v>601</v>
      </c>
      <c r="H423" s="161" t="s">
        <v>2926</v>
      </c>
      <c r="I423" s="161" t="s">
        <v>2518</v>
      </c>
      <c r="J423" s="148" t="s">
        <v>2927</v>
      </c>
      <c r="K423" s="161" t="s">
        <v>2928</v>
      </c>
      <c r="L423" s="161" t="s">
        <v>2518</v>
      </c>
      <c r="M423" s="148" t="s">
        <v>2927</v>
      </c>
    </row>
    <row r="424" spans="1:13" s="112" customFormat="1">
      <c r="A424" s="113"/>
      <c r="C424" s="113"/>
      <c r="E424" s="113"/>
      <c r="G424" s="161" t="s">
        <v>602</v>
      </c>
      <c r="H424" s="161" t="s">
        <v>2929</v>
      </c>
      <c r="I424" s="161" t="s">
        <v>2518</v>
      </c>
      <c r="J424" s="148" t="s">
        <v>2930</v>
      </c>
      <c r="K424" s="161" t="s">
        <v>2931</v>
      </c>
      <c r="L424" s="161" t="s">
        <v>2518</v>
      </c>
      <c r="M424" s="148" t="s">
        <v>2930</v>
      </c>
    </row>
    <row r="425" spans="1:13" s="112" customFormat="1">
      <c r="A425" s="113"/>
      <c r="C425" s="113"/>
      <c r="E425" s="113"/>
      <c r="G425" s="161" t="s">
        <v>603</v>
      </c>
      <c r="H425" s="161" t="s">
        <v>2932</v>
      </c>
      <c r="I425" s="161" t="s">
        <v>2518</v>
      </c>
      <c r="J425" s="148" t="s">
        <v>2933</v>
      </c>
      <c r="K425" s="161" t="s">
        <v>2934</v>
      </c>
      <c r="L425" s="161" t="s">
        <v>2518</v>
      </c>
      <c r="M425" s="148" t="s">
        <v>2933</v>
      </c>
    </row>
    <row r="426" spans="1:13" s="112" customFormat="1">
      <c r="A426" s="113"/>
      <c r="C426" s="113"/>
      <c r="E426" s="113"/>
      <c r="G426" s="161" t="s">
        <v>607</v>
      </c>
      <c r="H426" s="161" t="s">
        <v>2935</v>
      </c>
      <c r="I426" s="161" t="s">
        <v>2518</v>
      </c>
      <c r="J426" s="148" t="s">
        <v>2936</v>
      </c>
      <c r="K426" s="161" t="s">
        <v>2937</v>
      </c>
      <c r="L426" s="161" t="s">
        <v>2518</v>
      </c>
      <c r="M426" s="148" t="s">
        <v>2936</v>
      </c>
    </row>
    <row r="427" spans="1:13" s="112" customFormat="1">
      <c r="A427" s="113"/>
      <c r="C427" s="113"/>
      <c r="E427" s="113"/>
      <c r="G427" s="161" t="s">
        <v>609</v>
      </c>
      <c r="H427" s="161" t="s">
        <v>2938</v>
      </c>
      <c r="I427" s="161" t="s">
        <v>2518</v>
      </c>
      <c r="J427" s="148" t="s">
        <v>2939</v>
      </c>
      <c r="K427" s="161" t="s">
        <v>2940</v>
      </c>
      <c r="L427" s="161" t="s">
        <v>2518</v>
      </c>
      <c r="M427" s="148" t="s">
        <v>2939</v>
      </c>
    </row>
    <row r="428" spans="1:13" s="112" customFormat="1">
      <c r="A428" s="113"/>
      <c r="C428" s="113"/>
      <c r="E428" s="113"/>
      <c r="G428" s="161" t="s">
        <v>613</v>
      </c>
      <c r="H428" s="161" t="s">
        <v>2941</v>
      </c>
      <c r="I428" s="161" t="s">
        <v>2518</v>
      </c>
      <c r="J428" s="148" t="s">
        <v>2942</v>
      </c>
      <c r="K428" s="161" t="s">
        <v>2943</v>
      </c>
      <c r="L428" s="161" t="s">
        <v>2518</v>
      </c>
      <c r="M428" s="148" t="s">
        <v>2942</v>
      </c>
    </row>
    <row r="429" spans="1:13" s="112" customFormat="1">
      <c r="A429" s="113"/>
      <c r="C429" s="113"/>
      <c r="E429" s="113"/>
      <c r="G429" s="161" t="s">
        <v>614</v>
      </c>
      <c r="H429" s="161" t="s">
        <v>2944</v>
      </c>
      <c r="I429" s="161" t="s">
        <v>2518</v>
      </c>
      <c r="J429" s="148" t="s">
        <v>2945</v>
      </c>
      <c r="K429" s="161" t="s">
        <v>2946</v>
      </c>
      <c r="L429" s="161" t="s">
        <v>2518</v>
      </c>
      <c r="M429" s="148" t="s">
        <v>2945</v>
      </c>
    </row>
    <row r="430" spans="1:13" s="112" customFormat="1">
      <c r="A430" s="113"/>
      <c r="C430" s="113"/>
      <c r="E430" s="113"/>
      <c r="G430" s="161" t="s">
        <v>615</v>
      </c>
      <c r="H430" s="161" t="s">
        <v>2947</v>
      </c>
      <c r="I430" s="161" t="s">
        <v>2518</v>
      </c>
      <c r="J430" s="148" t="s">
        <v>2948</v>
      </c>
      <c r="K430" s="161" t="s">
        <v>2949</v>
      </c>
      <c r="L430" s="161" t="s">
        <v>2518</v>
      </c>
      <c r="M430" s="148" t="s">
        <v>2948</v>
      </c>
    </row>
    <row r="431" spans="1:13" s="112" customFormat="1">
      <c r="A431" s="113"/>
      <c r="C431" s="113"/>
      <c r="E431" s="113"/>
      <c r="G431" s="161" t="s">
        <v>616</v>
      </c>
      <c r="H431" s="161" t="s">
        <v>2950</v>
      </c>
      <c r="I431" s="161" t="s">
        <v>2518</v>
      </c>
      <c r="J431" s="148" t="s">
        <v>2951</v>
      </c>
      <c r="K431" s="161" t="s">
        <v>2952</v>
      </c>
      <c r="L431" s="161" t="s">
        <v>2518</v>
      </c>
      <c r="M431" s="148" t="s">
        <v>2951</v>
      </c>
    </row>
    <row r="432" spans="1:13" s="112" customFormat="1">
      <c r="A432" s="113"/>
      <c r="C432" s="113"/>
      <c r="E432" s="113"/>
      <c r="G432" s="161" t="s">
        <v>617</v>
      </c>
      <c r="H432" s="161" t="s">
        <v>2953</v>
      </c>
      <c r="I432" s="161" t="s">
        <v>2518</v>
      </c>
      <c r="J432" s="148" t="s">
        <v>2954</v>
      </c>
      <c r="K432" s="161" t="s">
        <v>2955</v>
      </c>
      <c r="L432" s="161" t="s">
        <v>2518</v>
      </c>
      <c r="M432" s="148" t="s">
        <v>2954</v>
      </c>
    </row>
    <row r="433" spans="1:13" s="112" customFormat="1">
      <c r="A433" s="113"/>
      <c r="C433" s="113"/>
      <c r="E433" s="113"/>
      <c r="G433" s="161" t="s">
        <v>618</v>
      </c>
      <c r="H433" s="161" t="s">
        <v>2956</v>
      </c>
      <c r="I433" s="161" t="s">
        <v>2518</v>
      </c>
      <c r="J433" s="148" t="s">
        <v>2957</v>
      </c>
      <c r="K433" s="161" t="s">
        <v>2958</v>
      </c>
      <c r="L433" s="161" t="s">
        <v>2518</v>
      </c>
      <c r="M433" s="148" t="s">
        <v>2957</v>
      </c>
    </row>
    <row r="434" spans="1:13" s="112" customFormat="1">
      <c r="A434" s="113"/>
      <c r="C434" s="113"/>
      <c r="E434" s="113"/>
      <c r="G434" s="161" t="s">
        <v>619</v>
      </c>
      <c r="H434" s="161" t="s">
        <v>2959</v>
      </c>
      <c r="I434" s="161" t="s">
        <v>2518</v>
      </c>
      <c r="J434" s="148" t="s">
        <v>2960</v>
      </c>
      <c r="K434" s="161" t="s">
        <v>2961</v>
      </c>
      <c r="L434" s="161" t="s">
        <v>2518</v>
      </c>
      <c r="M434" s="148" t="s">
        <v>2960</v>
      </c>
    </row>
    <row r="435" spans="1:13" s="112" customFormat="1">
      <c r="A435" s="113"/>
      <c r="C435" s="113"/>
      <c r="E435" s="113"/>
      <c r="G435" s="161" t="s">
        <v>622</v>
      </c>
      <c r="H435" s="161" t="s">
        <v>2962</v>
      </c>
      <c r="I435" s="161" t="s">
        <v>2518</v>
      </c>
      <c r="J435" s="148" t="s">
        <v>2963</v>
      </c>
      <c r="K435" s="161" t="s">
        <v>2964</v>
      </c>
      <c r="L435" s="161" t="s">
        <v>2518</v>
      </c>
      <c r="M435" s="148" t="s">
        <v>2963</v>
      </c>
    </row>
    <row r="436" spans="1:13" s="112" customFormat="1">
      <c r="A436" s="113"/>
      <c r="C436" s="113"/>
      <c r="E436" s="113"/>
      <c r="G436" s="161" t="s">
        <v>628</v>
      </c>
      <c r="H436" s="161" t="s">
        <v>2965</v>
      </c>
      <c r="I436" s="161" t="s">
        <v>2518</v>
      </c>
      <c r="J436" s="148" t="s">
        <v>2966</v>
      </c>
      <c r="K436" s="161" t="s">
        <v>2967</v>
      </c>
      <c r="L436" s="161" t="s">
        <v>2518</v>
      </c>
      <c r="M436" s="148" t="s">
        <v>2966</v>
      </c>
    </row>
    <row r="437" spans="1:13" s="112" customFormat="1">
      <c r="A437" s="113"/>
      <c r="C437" s="113"/>
      <c r="E437" s="113"/>
      <c r="G437" s="161" t="s">
        <v>629</v>
      </c>
      <c r="H437" s="161" t="s">
        <v>2968</v>
      </c>
      <c r="I437" s="161" t="s">
        <v>2518</v>
      </c>
      <c r="J437" s="148" t="s">
        <v>2969</v>
      </c>
      <c r="K437" s="161" t="s">
        <v>2970</v>
      </c>
      <c r="L437" s="161" t="s">
        <v>2518</v>
      </c>
      <c r="M437" s="148" t="s">
        <v>2969</v>
      </c>
    </row>
    <row r="438" spans="1:13" s="112" customFormat="1">
      <c r="A438" s="113"/>
      <c r="C438" s="113"/>
      <c r="E438" s="113"/>
      <c r="G438" s="161" t="s">
        <v>632</v>
      </c>
      <c r="H438" s="161" t="s">
        <v>2971</v>
      </c>
      <c r="I438" s="161" t="s">
        <v>2518</v>
      </c>
      <c r="J438" s="148" t="s">
        <v>2972</v>
      </c>
      <c r="K438" s="161" t="s">
        <v>2973</v>
      </c>
      <c r="L438" s="161" t="s">
        <v>2518</v>
      </c>
      <c r="M438" s="148" t="s">
        <v>2972</v>
      </c>
    </row>
    <row r="439" spans="1:13" s="112" customFormat="1">
      <c r="A439" s="113"/>
      <c r="C439" s="113"/>
      <c r="E439" s="113"/>
      <c r="G439" s="161" t="s">
        <v>633</v>
      </c>
      <c r="H439" s="161" t="s">
        <v>2974</v>
      </c>
      <c r="I439" s="161" t="s">
        <v>2518</v>
      </c>
      <c r="J439" s="148" t="s">
        <v>2975</v>
      </c>
      <c r="K439" s="161" t="s">
        <v>2976</v>
      </c>
      <c r="L439" s="161" t="s">
        <v>2518</v>
      </c>
      <c r="M439" s="148" t="s">
        <v>2975</v>
      </c>
    </row>
    <row r="440" spans="1:13" s="112" customFormat="1">
      <c r="A440" s="113"/>
      <c r="C440" s="113"/>
      <c r="E440" s="113"/>
      <c r="G440" s="161" t="s">
        <v>637</v>
      </c>
      <c r="H440" s="161" t="s">
        <v>2977</v>
      </c>
      <c r="I440" s="161" t="s">
        <v>2518</v>
      </c>
      <c r="J440" s="148" t="s">
        <v>2978</v>
      </c>
      <c r="K440" s="161" t="s">
        <v>2979</v>
      </c>
      <c r="L440" s="161" t="s">
        <v>2518</v>
      </c>
      <c r="M440" s="148" t="s">
        <v>2978</v>
      </c>
    </row>
    <row r="441" spans="1:13" s="112" customFormat="1">
      <c r="A441" s="113"/>
      <c r="C441" s="113"/>
      <c r="E441" s="113"/>
      <c r="G441" s="161" t="s">
        <v>639</v>
      </c>
      <c r="H441" s="161" t="s">
        <v>2980</v>
      </c>
      <c r="I441" s="161" t="s">
        <v>2518</v>
      </c>
      <c r="J441" s="148" t="s">
        <v>2981</v>
      </c>
      <c r="K441" s="161" t="s">
        <v>2982</v>
      </c>
      <c r="L441" s="161" t="s">
        <v>2518</v>
      </c>
      <c r="M441" s="148" t="s">
        <v>2981</v>
      </c>
    </row>
    <row r="442" spans="1:13" s="112" customFormat="1">
      <c r="A442" s="113"/>
      <c r="C442" s="113"/>
      <c r="E442" s="113"/>
      <c r="G442" s="161" t="s">
        <v>640</v>
      </c>
      <c r="H442" s="161" t="s">
        <v>2983</v>
      </c>
      <c r="I442" s="161" t="s">
        <v>2518</v>
      </c>
      <c r="J442" s="148" t="s">
        <v>2984</v>
      </c>
      <c r="K442" s="161" t="s">
        <v>2985</v>
      </c>
      <c r="L442" s="161" t="s">
        <v>2518</v>
      </c>
      <c r="M442" s="148" t="s">
        <v>2984</v>
      </c>
    </row>
    <row r="443" spans="1:13" s="112" customFormat="1">
      <c r="A443" s="113"/>
      <c r="C443" s="113"/>
      <c r="E443" s="113"/>
      <c r="G443" s="161" t="s">
        <v>641</v>
      </c>
      <c r="H443" s="161" t="s">
        <v>2986</v>
      </c>
      <c r="I443" s="161" t="s">
        <v>2518</v>
      </c>
      <c r="J443" s="148" t="s">
        <v>2987</v>
      </c>
      <c r="K443" s="161" t="s">
        <v>2988</v>
      </c>
      <c r="L443" s="161" t="s">
        <v>2518</v>
      </c>
      <c r="M443" s="148" t="s">
        <v>2987</v>
      </c>
    </row>
    <row r="444" spans="1:13" s="112" customFormat="1">
      <c r="A444" s="113"/>
      <c r="C444" s="113"/>
      <c r="E444" s="113"/>
      <c r="G444" s="161" t="s">
        <v>642</v>
      </c>
      <c r="H444" s="161" t="s">
        <v>2989</v>
      </c>
      <c r="I444" s="161" t="s">
        <v>2518</v>
      </c>
      <c r="J444" s="148" t="s">
        <v>2990</v>
      </c>
      <c r="K444" s="161" t="s">
        <v>2991</v>
      </c>
      <c r="L444" s="161" t="s">
        <v>2518</v>
      </c>
      <c r="M444" s="148" t="s">
        <v>2990</v>
      </c>
    </row>
    <row r="445" spans="1:13" s="112" customFormat="1">
      <c r="A445" s="113"/>
      <c r="C445" s="113"/>
      <c r="E445" s="113"/>
      <c r="G445" s="161" t="s">
        <v>643</v>
      </c>
      <c r="H445" s="161" t="s">
        <v>2992</v>
      </c>
      <c r="I445" s="161" t="s">
        <v>2518</v>
      </c>
      <c r="J445" s="148" t="s">
        <v>2993</v>
      </c>
      <c r="K445" s="161" t="s">
        <v>2994</v>
      </c>
      <c r="L445" s="161" t="s">
        <v>2518</v>
      </c>
      <c r="M445" s="148" t="s">
        <v>2993</v>
      </c>
    </row>
    <row r="446" spans="1:13" s="112" customFormat="1">
      <c r="A446" s="113"/>
      <c r="C446" s="113"/>
      <c r="E446" s="113"/>
      <c r="G446" s="161" t="s">
        <v>644</v>
      </c>
      <c r="H446" s="161" t="s">
        <v>2995</v>
      </c>
      <c r="I446" s="161" t="s">
        <v>2518</v>
      </c>
      <c r="J446" s="148" t="s">
        <v>2996</v>
      </c>
      <c r="K446" s="161" t="s">
        <v>2997</v>
      </c>
      <c r="L446" s="161" t="s">
        <v>2518</v>
      </c>
      <c r="M446" s="148" t="s">
        <v>2996</v>
      </c>
    </row>
    <row r="447" spans="1:13" s="112" customFormat="1">
      <c r="A447" s="113"/>
      <c r="C447" s="113"/>
      <c r="E447" s="113"/>
      <c r="G447" s="161" t="s">
        <v>645</v>
      </c>
      <c r="H447" s="161" t="s">
        <v>2998</v>
      </c>
      <c r="I447" s="161" t="s">
        <v>2518</v>
      </c>
      <c r="J447" s="148" t="s">
        <v>2999</v>
      </c>
      <c r="K447" s="161" t="s">
        <v>3000</v>
      </c>
      <c r="L447" s="161" t="s">
        <v>2518</v>
      </c>
      <c r="M447" s="148" t="s">
        <v>2999</v>
      </c>
    </row>
    <row r="448" spans="1:13" s="112" customFormat="1">
      <c r="A448" s="113"/>
      <c r="C448" s="113"/>
      <c r="E448" s="113"/>
      <c r="G448" s="161" t="s">
        <v>646</v>
      </c>
      <c r="H448" s="161" t="s">
        <v>3001</v>
      </c>
      <c r="I448" s="161" t="s">
        <v>2518</v>
      </c>
      <c r="J448" s="148" t="s">
        <v>3002</v>
      </c>
      <c r="K448" s="161" t="s">
        <v>3003</v>
      </c>
      <c r="L448" s="161" t="s">
        <v>2518</v>
      </c>
      <c r="M448" s="148" t="s">
        <v>3002</v>
      </c>
    </row>
    <row r="449" spans="1:13" s="112" customFormat="1">
      <c r="A449" s="113"/>
      <c r="C449" s="113"/>
      <c r="E449" s="113"/>
      <c r="G449" s="161" t="s">
        <v>647</v>
      </c>
      <c r="H449" s="161" t="s">
        <v>3004</v>
      </c>
      <c r="I449" s="161" t="s">
        <v>2518</v>
      </c>
      <c r="J449" s="148" t="s">
        <v>3005</v>
      </c>
      <c r="K449" s="161" t="s">
        <v>3006</v>
      </c>
      <c r="L449" s="161" t="s">
        <v>2518</v>
      </c>
      <c r="M449" s="148" t="s">
        <v>3005</v>
      </c>
    </row>
    <row r="450" spans="1:13" s="112" customFormat="1">
      <c r="A450" s="113"/>
      <c r="C450" s="113"/>
      <c r="E450" s="113"/>
      <c r="G450" s="161" t="s">
        <v>648</v>
      </c>
      <c r="H450" s="161" t="s">
        <v>3007</v>
      </c>
      <c r="I450" s="161" t="s">
        <v>2518</v>
      </c>
      <c r="J450" s="148" t="s">
        <v>3008</v>
      </c>
      <c r="K450" s="161" t="s">
        <v>3009</v>
      </c>
      <c r="L450" s="161" t="s">
        <v>2518</v>
      </c>
      <c r="M450" s="148" t="s">
        <v>3008</v>
      </c>
    </row>
    <row r="451" spans="1:13" s="112" customFormat="1">
      <c r="A451" s="113"/>
      <c r="C451" s="113"/>
      <c r="E451" s="113"/>
      <c r="G451" s="161" t="s">
        <v>649</v>
      </c>
      <c r="H451" s="161" t="s">
        <v>3010</v>
      </c>
      <c r="I451" s="161" t="s">
        <v>2518</v>
      </c>
      <c r="J451" s="148" t="s">
        <v>3011</v>
      </c>
      <c r="K451" s="161" t="s">
        <v>3012</v>
      </c>
      <c r="L451" s="161" t="s">
        <v>2518</v>
      </c>
      <c r="M451" s="148" t="s">
        <v>3011</v>
      </c>
    </row>
    <row r="452" spans="1:13" s="112" customFormat="1">
      <c r="A452" s="113"/>
      <c r="C452" s="113"/>
      <c r="E452" s="113"/>
      <c r="G452" s="161" t="s">
        <v>650</v>
      </c>
      <c r="H452" s="161" t="s">
        <v>3013</v>
      </c>
      <c r="I452" s="161" t="s">
        <v>2518</v>
      </c>
      <c r="J452" s="148" t="s">
        <v>3014</v>
      </c>
      <c r="K452" s="161" t="s">
        <v>3015</v>
      </c>
      <c r="L452" s="161" t="s">
        <v>2518</v>
      </c>
      <c r="M452" s="148" t="s">
        <v>3014</v>
      </c>
    </row>
    <row r="453" spans="1:13" s="112" customFormat="1">
      <c r="A453" s="113"/>
      <c r="C453" s="113"/>
      <c r="E453" s="113"/>
      <c r="G453" s="161" t="s">
        <v>651</v>
      </c>
      <c r="H453" s="161" t="s">
        <v>3016</v>
      </c>
      <c r="I453" s="161" t="s">
        <v>2518</v>
      </c>
      <c r="J453" s="148" t="s">
        <v>3017</v>
      </c>
      <c r="K453" s="161" t="s">
        <v>3018</v>
      </c>
      <c r="L453" s="161" t="s">
        <v>2518</v>
      </c>
      <c r="M453" s="148" t="s">
        <v>3017</v>
      </c>
    </row>
    <row r="454" spans="1:13" s="112" customFormat="1">
      <c r="A454" s="113"/>
      <c r="C454" s="113"/>
      <c r="E454" s="113"/>
      <c r="G454" s="161" t="s">
        <v>652</v>
      </c>
      <c r="H454" s="161" t="s">
        <v>3019</v>
      </c>
      <c r="I454" s="161" t="s">
        <v>2518</v>
      </c>
      <c r="J454" s="148" t="s">
        <v>3020</v>
      </c>
      <c r="K454" s="161" t="s">
        <v>3021</v>
      </c>
      <c r="L454" s="161" t="s">
        <v>2518</v>
      </c>
      <c r="M454" s="148" t="s">
        <v>3020</v>
      </c>
    </row>
    <row r="455" spans="1:13" s="112" customFormat="1">
      <c r="A455" s="113"/>
      <c r="C455" s="113"/>
      <c r="E455" s="113"/>
      <c r="G455" s="161" t="s">
        <v>653</v>
      </c>
      <c r="H455" s="161" t="s">
        <v>3022</v>
      </c>
      <c r="I455" s="161" t="s">
        <v>2518</v>
      </c>
      <c r="J455" s="148" t="s">
        <v>3023</v>
      </c>
      <c r="K455" s="161" t="s">
        <v>3024</v>
      </c>
      <c r="L455" s="161" t="s">
        <v>2518</v>
      </c>
      <c r="M455" s="148" t="s">
        <v>3023</v>
      </c>
    </row>
    <row r="456" spans="1:13" s="112" customFormat="1">
      <c r="A456" s="113"/>
      <c r="C456" s="113"/>
      <c r="E456" s="113"/>
      <c r="G456" s="161" t="s">
        <v>654</v>
      </c>
      <c r="H456" s="161" t="s">
        <v>3025</v>
      </c>
      <c r="I456" s="161" t="s">
        <v>2518</v>
      </c>
      <c r="J456" s="148" t="s">
        <v>3026</v>
      </c>
      <c r="K456" s="161" t="s">
        <v>3027</v>
      </c>
      <c r="L456" s="161" t="s">
        <v>2518</v>
      </c>
      <c r="M456" s="148" t="s">
        <v>3026</v>
      </c>
    </row>
    <row r="457" spans="1:13" s="112" customFormat="1">
      <c r="A457" s="113"/>
      <c r="C457" s="113"/>
      <c r="E457" s="113"/>
      <c r="G457" s="161" t="s">
        <v>655</v>
      </c>
      <c r="H457" s="161" t="s">
        <v>3028</v>
      </c>
      <c r="I457" s="161" t="s">
        <v>2518</v>
      </c>
      <c r="J457" s="148" t="s">
        <v>3029</v>
      </c>
      <c r="K457" s="161" t="s">
        <v>3030</v>
      </c>
      <c r="L457" s="161" t="s">
        <v>2518</v>
      </c>
      <c r="M457" s="148" t="s">
        <v>3029</v>
      </c>
    </row>
    <row r="458" spans="1:13" s="112" customFormat="1">
      <c r="A458" s="113"/>
      <c r="C458" s="113"/>
      <c r="E458" s="113"/>
      <c r="G458" s="161" t="s">
        <v>656</v>
      </c>
      <c r="H458" s="161" t="s">
        <v>3031</v>
      </c>
      <c r="I458" s="161" t="s">
        <v>2518</v>
      </c>
      <c r="J458" s="148" t="s">
        <v>3032</v>
      </c>
      <c r="K458" s="161" t="s">
        <v>3033</v>
      </c>
      <c r="L458" s="161" t="s">
        <v>2518</v>
      </c>
      <c r="M458" s="148" t="s">
        <v>3032</v>
      </c>
    </row>
    <row r="459" spans="1:13" s="112" customFormat="1">
      <c r="A459" s="113"/>
      <c r="C459" s="113"/>
      <c r="E459" s="113"/>
      <c r="G459" s="161" t="s">
        <v>657</v>
      </c>
      <c r="H459" s="161" t="s">
        <v>3034</v>
      </c>
      <c r="I459" s="161" t="s">
        <v>2518</v>
      </c>
      <c r="J459" s="148" t="s">
        <v>3035</v>
      </c>
      <c r="K459" s="161" t="s">
        <v>3036</v>
      </c>
      <c r="L459" s="161" t="s">
        <v>2518</v>
      </c>
      <c r="M459" s="148" t="s">
        <v>3035</v>
      </c>
    </row>
    <row r="460" spans="1:13" s="112" customFormat="1">
      <c r="A460" s="113"/>
      <c r="C460" s="113"/>
      <c r="E460" s="113"/>
      <c r="G460" s="161" t="s">
        <v>658</v>
      </c>
      <c r="H460" s="161" t="s">
        <v>3037</v>
      </c>
      <c r="I460" s="161" t="s">
        <v>2518</v>
      </c>
      <c r="J460" s="148" t="s">
        <v>3038</v>
      </c>
      <c r="K460" s="161" t="s">
        <v>3039</v>
      </c>
      <c r="L460" s="161" t="s">
        <v>2518</v>
      </c>
      <c r="M460" s="148" t="s">
        <v>3038</v>
      </c>
    </row>
    <row r="461" spans="1:13" s="112" customFormat="1">
      <c r="A461" s="113"/>
      <c r="C461" s="113"/>
      <c r="E461" s="113"/>
      <c r="G461" s="161" t="s">
        <v>659</v>
      </c>
      <c r="H461" s="161" t="s">
        <v>3040</v>
      </c>
      <c r="I461" s="161" t="s">
        <v>2518</v>
      </c>
      <c r="J461" s="148" t="s">
        <v>3041</v>
      </c>
      <c r="K461" s="161" t="s">
        <v>3042</v>
      </c>
      <c r="L461" s="161" t="s">
        <v>2518</v>
      </c>
      <c r="M461" s="148" t="s">
        <v>3041</v>
      </c>
    </row>
    <row r="462" spans="1:13" s="112" customFormat="1">
      <c r="A462" s="113"/>
      <c r="C462" s="113"/>
      <c r="E462" s="113"/>
      <c r="G462" s="161" t="s">
        <v>660</v>
      </c>
      <c r="H462" s="161" t="s">
        <v>3043</v>
      </c>
      <c r="I462" s="161" t="s">
        <v>2518</v>
      </c>
      <c r="J462" s="148" t="s">
        <v>3044</v>
      </c>
      <c r="K462" s="161" t="s">
        <v>3045</v>
      </c>
      <c r="L462" s="161" t="s">
        <v>2518</v>
      </c>
      <c r="M462" s="148" t="s">
        <v>3044</v>
      </c>
    </row>
    <row r="463" spans="1:13" s="112" customFormat="1">
      <c r="A463" s="113"/>
      <c r="C463" s="113"/>
      <c r="E463" s="113"/>
      <c r="G463" s="161" t="s">
        <v>661</v>
      </c>
      <c r="H463" s="161" t="s">
        <v>3046</v>
      </c>
      <c r="I463" s="161" t="s">
        <v>2518</v>
      </c>
      <c r="J463" s="148" t="s">
        <v>3047</v>
      </c>
      <c r="K463" s="161" t="s">
        <v>3048</v>
      </c>
      <c r="L463" s="161" t="s">
        <v>2518</v>
      </c>
      <c r="M463" s="148" t="s">
        <v>3047</v>
      </c>
    </row>
    <row r="464" spans="1:13" s="112" customFormat="1">
      <c r="A464" s="113"/>
      <c r="C464" s="113"/>
      <c r="E464" s="113"/>
      <c r="G464" s="161" t="s">
        <v>662</v>
      </c>
      <c r="H464" s="161" t="s">
        <v>3049</v>
      </c>
      <c r="I464" s="161" t="s">
        <v>2518</v>
      </c>
      <c r="J464" s="148" t="s">
        <v>3050</v>
      </c>
      <c r="K464" s="161" t="s">
        <v>3051</v>
      </c>
      <c r="L464" s="161" t="s">
        <v>2518</v>
      </c>
      <c r="M464" s="148" t="s">
        <v>3050</v>
      </c>
    </row>
    <row r="465" spans="1:13" s="112" customFormat="1">
      <c r="A465" s="113"/>
      <c r="C465" s="113"/>
      <c r="E465" s="113"/>
      <c r="G465" s="161" t="s">
        <v>663</v>
      </c>
      <c r="H465" s="161" t="s">
        <v>3052</v>
      </c>
      <c r="I465" s="161" t="s">
        <v>2518</v>
      </c>
      <c r="J465" s="148" t="s">
        <v>3053</v>
      </c>
      <c r="K465" s="161" t="s">
        <v>3054</v>
      </c>
      <c r="L465" s="161" t="s">
        <v>2518</v>
      </c>
      <c r="M465" s="148" t="s">
        <v>3053</v>
      </c>
    </row>
    <row r="466" spans="1:13" s="112" customFormat="1">
      <c r="A466" s="113"/>
      <c r="C466" s="113"/>
      <c r="E466" s="113"/>
      <c r="G466" s="161" t="s">
        <v>664</v>
      </c>
      <c r="H466" s="161" t="s">
        <v>3055</v>
      </c>
      <c r="I466" s="161" t="s">
        <v>2518</v>
      </c>
      <c r="J466" s="148" t="s">
        <v>3056</v>
      </c>
      <c r="K466" s="161" t="s">
        <v>3057</v>
      </c>
      <c r="L466" s="161" t="s">
        <v>2518</v>
      </c>
      <c r="M466" s="148" t="s">
        <v>3056</v>
      </c>
    </row>
    <row r="467" spans="1:13" s="112" customFormat="1">
      <c r="A467" s="113"/>
      <c r="C467" s="113"/>
      <c r="E467" s="113"/>
      <c r="G467" s="161" t="s">
        <v>665</v>
      </c>
      <c r="H467" s="161" t="s">
        <v>3058</v>
      </c>
      <c r="I467" s="161" t="s">
        <v>2518</v>
      </c>
      <c r="J467" s="148" t="s">
        <v>3059</v>
      </c>
      <c r="K467" s="161" t="s">
        <v>3060</v>
      </c>
      <c r="L467" s="161" t="s">
        <v>2518</v>
      </c>
      <c r="M467" s="148" t="s">
        <v>3059</v>
      </c>
    </row>
    <row r="468" spans="1:13" s="112" customFormat="1">
      <c r="A468" s="113"/>
      <c r="C468" s="113"/>
      <c r="E468" s="113"/>
      <c r="G468" s="161" t="s">
        <v>666</v>
      </c>
      <c r="H468" s="161" t="s">
        <v>3061</v>
      </c>
      <c r="I468" s="161" t="s">
        <v>2518</v>
      </c>
      <c r="J468" s="148" t="s">
        <v>3062</v>
      </c>
      <c r="K468" s="161" t="s">
        <v>3063</v>
      </c>
      <c r="L468" s="161" t="s">
        <v>2518</v>
      </c>
      <c r="M468" s="148" t="s">
        <v>3062</v>
      </c>
    </row>
    <row r="469" spans="1:13" s="112" customFormat="1">
      <c r="A469" s="113"/>
      <c r="C469" s="113"/>
      <c r="E469" s="113"/>
      <c r="G469" s="161" t="s">
        <v>667</v>
      </c>
      <c r="H469" s="161" t="s">
        <v>3064</v>
      </c>
      <c r="I469" s="161" t="s">
        <v>2518</v>
      </c>
      <c r="J469" s="148" t="s">
        <v>3065</v>
      </c>
      <c r="K469" s="161" t="s">
        <v>3066</v>
      </c>
      <c r="L469" s="161" t="s">
        <v>2518</v>
      </c>
      <c r="M469" s="148" t="s">
        <v>3065</v>
      </c>
    </row>
    <row r="470" spans="1:13" s="112" customFormat="1">
      <c r="A470" s="113"/>
      <c r="C470" s="113"/>
      <c r="E470" s="113"/>
      <c r="G470" s="161" t="s">
        <v>668</v>
      </c>
      <c r="H470" s="161" t="s">
        <v>3067</v>
      </c>
      <c r="I470" s="161" t="s">
        <v>2518</v>
      </c>
      <c r="J470" s="148" t="s">
        <v>3068</v>
      </c>
      <c r="K470" s="161" t="s">
        <v>3069</v>
      </c>
      <c r="L470" s="161" t="s">
        <v>2518</v>
      </c>
      <c r="M470" s="148" t="s">
        <v>3068</v>
      </c>
    </row>
    <row r="471" spans="1:13" s="112" customFormat="1">
      <c r="A471" s="113"/>
      <c r="C471" s="113"/>
      <c r="E471" s="113"/>
      <c r="G471" s="161" t="s">
        <v>669</v>
      </c>
      <c r="H471" s="161" t="s">
        <v>3070</v>
      </c>
      <c r="I471" s="161" t="s">
        <v>2518</v>
      </c>
      <c r="J471" s="148" t="s">
        <v>3071</v>
      </c>
      <c r="K471" s="161" t="s">
        <v>3072</v>
      </c>
      <c r="L471" s="161" t="s">
        <v>2518</v>
      </c>
      <c r="M471" s="148" t="s">
        <v>3071</v>
      </c>
    </row>
    <row r="472" spans="1:13" s="112" customFormat="1">
      <c r="A472" s="113"/>
      <c r="C472" s="113"/>
      <c r="E472" s="113"/>
      <c r="G472" s="161" t="s">
        <v>670</v>
      </c>
      <c r="H472" s="161" t="s">
        <v>3073</v>
      </c>
      <c r="I472" s="161" t="s">
        <v>2518</v>
      </c>
      <c r="J472" s="148" t="s">
        <v>3074</v>
      </c>
      <c r="K472" s="161" t="s">
        <v>3075</v>
      </c>
      <c r="L472" s="161" t="s">
        <v>2518</v>
      </c>
      <c r="M472" s="148" t="s">
        <v>3074</v>
      </c>
    </row>
    <row r="473" spans="1:13" s="112" customFormat="1">
      <c r="A473" s="113"/>
      <c r="C473" s="113"/>
      <c r="E473" s="113"/>
      <c r="G473" s="161" t="s">
        <v>671</v>
      </c>
      <c r="H473" s="161" t="s">
        <v>3076</v>
      </c>
      <c r="I473" s="161" t="s">
        <v>2518</v>
      </c>
      <c r="J473" s="148" t="s">
        <v>3077</v>
      </c>
      <c r="K473" s="161" t="s">
        <v>3078</v>
      </c>
      <c r="L473" s="161" t="s">
        <v>2518</v>
      </c>
      <c r="M473" s="148" t="s">
        <v>3077</v>
      </c>
    </row>
    <row r="474" spans="1:13" s="112" customFormat="1">
      <c r="A474" s="113"/>
      <c r="C474" s="113"/>
      <c r="E474" s="113"/>
      <c r="G474" s="161" t="s">
        <v>672</v>
      </c>
      <c r="H474" s="161" t="s">
        <v>3079</v>
      </c>
      <c r="I474" s="161" t="s">
        <v>2518</v>
      </c>
      <c r="J474" s="148" t="s">
        <v>3080</v>
      </c>
      <c r="K474" s="161" t="s">
        <v>3081</v>
      </c>
      <c r="L474" s="161" t="s">
        <v>2518</v>
      </c>
      <c r="M474" s="148" t="s">
        <v>3080</v>
      </c>
    </row>
    <row r="475" spans="1:13" s="112" customFormat="1">
      <c r="A475" s="113"/>
      <c r="C475" s="113"/>
      <c r="E475" s="113"/>
      <c r="G475" s="161" t="s">
        <v>673</v>
      </c>
      <c r="H475" s="161" t="s">
        <v>3082</v>
      </c>
      <c r="I475" s="161" t="s">
        <v>2518</v>
      </c>
      <c r="J475" s="148" t="s">
        <v>3083</v>
      </c>
      <c r="K475" s="161" t="s">
        <v>3084</v>
      </c>
      <c r="L475" s="161" t="s">
        <v>2518</v>
      </c>
      <c r="M475" s="148" t="s">
        <v>3083</v>
      </c>
    </row>
    <row r="476" spans="1:13" s="112" customFormat="1">
      <c r="A476" s="113"/>
      <c r="C476" s="113"/>
      <c r="E476" s="113"/>
      <c r="G476" s="161" t="s">
        <v>675</v>
      </c>
      <c r="H476" s="161" t="s">
        <v>3085</v>
      </c>
      <c r="I476" s="161" t="s">
        <v>2518</v>
      </c>
      <c r="J476" s="148" t="s">
        <v>3086</v>
      </c>
      <c r="K476" s="161" t="s">
        <v>3087</v>
      </c>
      <c r="L476" s="161" t="s">
        <v>2518</v>
      </c>
      <c r="M476" s="148" t="s">
        <v>3086</v>
      </c>
    </row>
    <row r="477" spans="1:13" s="112" customFormat="1">
      <c r="A477" s="113"/>
      <c r="C477" s="113"/>
      <c r="E477" s="113"/>
      <c r="G477" s="161" t="s">
        <v>677</v>
      </c>
      <c r="H477" s="161" t="s">
        <v>3088</v>
      </c>
      <c r="I477" s="161" t="s">
        <v>2518</v>
      </c>
      <c r="J477" s="148" t="s">
        <v>3089</v>
      </c>
      <c r="K477" s="161" t="s">
        <v>3090</v>
      </c>
      <c r="L477" s="161" t="s">
        <v>2518</v>
      </c>
      <c r="M477" s="148" t="s">
        <v>3089</v>
      </c>
    </row>
    <row r="478" spans="1:13" s="112" customFormat="1">
      <c r="A478" s="113"/>
      <c r="C478" s="113"/>
      <c r="E478" s="113"/>
      <c r="G478" s="161" t="s">
        <v>678</v>
      </c>
      <c r="H478" s="161" t="s">
        <v>3091</v>
      </c>
      <c r="I478" s="161" t="s">
        <v>2518</v>
      </c>
      <c r="J478" s="148" t="s">
        <v>3092</v>
      </c>
      <c r="K478" s="161" t="s">
        <v>3093</v>
      </c>
      <c r="L478" s="161" t="s">
        <v>2518</v>
      </c>
      <c r="M478" s="148" t="s">
        <v>3092</v>
      </c>
    </row>
    <row r="479" spans="1:13" s="112" customFormat="1">
      <c r="A479" s="113"/>
      <c r="C479" s="113"/>
      <c r="E479" s="113"/>
      <c r="G479" s="161" t="s">
        <v>679</v>
      </c>
      <c r="H479" s="161" t="s">
        <v>3094</v>
      </c>
      <c r="I479" s="161" t="s">
        <v>2518</v>
      </c>
      <c r="J479" s="148" t="s">
        <v>3095</v>
      </c>
      <c r="K479" s="161" t="s">
        <v>3096</v>
      </c>
      <c r="L479" s="161" t="s">
        <v>2518</v>
      </c>
      <c r="M479" s="148" t="s">
        <v>3095</v>
      </c>
    </row>
    <row r="480" spans="1:13" s="112" customFormat="1">
      <c r="A480" s="113"/>
      <c r="C480" s="113"/>
      <c r="E480" s="113"/>
      <c r="G480" s="161" t="s">
        <v>680</v>
      </c>
      <c r="H480" s="161" t="s">
        <v>3097</v>
      </c>
      <c r="I480" s="161" t="s">
        <v>2518</v>
      </c>
      <c r="J480" s="148" t="s">
        <v>3098</v>
      </c>
      <c r="K480" s="161" t="s">
        <v>3099</v>
      </c>
      <c r="L480" s="161" t="s">
        <v>2518</v>
      </c>
      <c r="M480" s="148" t="s">
        <v>3098</v>
      </c>
    </row>
    <row r="481" spans="1:13" s="112" customFormat="1">
      <c r="A481" s="113"/>
      <c r="C481" s="113"/>
      <c r="E481" s="113"/>
      <c r="G481" s="161" t="s">
        <v>681</v>
      </c>
      <c r="H481" s="161" t="s">
        <v>3100</v>
      </c>
      <c r="I481" s="161" t="s">
        <v>2518</v>
      </c>
      <c r="J481" s="148" t="s">
        <v>3101</v>
      </c>
      <c r="K481" s="161" t="s">
        <v>3102</v>
      </c>
      <c r="L481" s="161" t="s">
        <v>2518</v>
      </c>
      <c r="M481" s="148" t="s">
        <v>3101</v>
      </c>
    </row>
    <row r="482" spans="1:13" s="112" customFormat="1">
      <c r="A482" s="113"/>
      <c r="C482" s="113"/>
      <c r="E482" s="113"/>
      <c r="G482" s="161" t="s">
        <v>682</v>
      </c>
      <c r="H482" s="161" t="s">
        <v>3103</v>
      </c>
      <c r="I482" s="161" t="s">
        <v>2518</v>
      </c>
      <c r="J482" s="148" t="s">
        <v>3104</v>
      </c>
      <c r="K482" s="161" t="s">
        <v>3105</v>
      </c>
      <c r="L482" s="161" t="s">
        <v>2518</v>
      </c>
      <c r="M482" s="148" t="s">
        <v>3104</v>
      </c>
    </row>
    <row r="483" spans="1:13" s="112" customFormat="1">
      <c r="A483" s="113"/>
      <c r="C483" s="113"/>
      <c r="E483" s="113"/>
      <c r="G483" s="161" t="s">
        <v>683</v>
      </c>
      <c r="H483" s="161" t="s">
        <v>3106</v>
      </c>
      <c r="I483" s="161" t="s">
        <v>2518</v>
      </c>
      <c r="J483" s="148" t="s">
        <v>3107</v>
      </c>
      <c r="K483" s="161" t="s">
        <v>3108</v>
      </c>
      <c r="L483" s="161" t="s">
        <v>2518</v>
      </c>
      <c r="M483" s="148" t="s">
        <v>3107</v>
      </c>
    </row>
    <row r="484" spans="1:13" s="112" customFormat="1">
      <c r="A484" s="113"/>
      <c r="C484" s="113"/>
      <c r="E484" s="113"/>
      <c r="G484" s="161" t="s">
        <v>685</v>
      </c>
      <c r="H484" s="161" t="s">
        <v>3109</v>
      </c>
      <c r="I484" s="161" t="s">
        <v>2518</v>
      </c>
      <c r="J484" s="148" t="s">
        <v>3110</v>
      </c>
      <c r="K484" s="161" t="s">
        <v>3111</v>
      </c>
      <c r="L484" s="161" t="s">
        <v>2518</v>
      </c>
      <c r="M484" s="148" t="s">
        <v>3110</v>
      </c>
    </row>
    <row r="485" spans="1:13" s="112" customFormat="1">
      <c r="A485" s="113"/>
      <c r="C485" s="113"/>
      <c r="E485" s="113"/>
      <c r="G485" s="161" t="s">
        <v>686</v>
      </c>
      <c r="H485" s="161" t="s">
        <v>3112</v>
      </c>
      <c r="I485" s="161" t="s">
        <v>2518</v>
      </c>
      <c r="J485" s="148" t="s">
        <v>3113</v>
      </c>
      <c r="K485" s="161" t="s">
        <v>3114</v>
      </c>
      <c r="L485" s="161" t="s">
        <v>2518</v>
      </c>
      <c r="M485" s="148" t="s">
        <v>3113</v>
      </c>
    </row>
    <row r="486" spans="1:13" s="112" customFormat="1">
      <c r="A486" s="113"/>
      <c r="C486" s="113"/>
      <c r="E486" s="113"/>
      <c r="G486" s="161" t="s">
        <v>688</v>
      </c>
      <c r="H486" s="161" t="s">
        <v>3115</v>
      </c>
      <c r="I486" s="161" t="s">
        <v>2518</v>
      </c>
      <c r="J486" s="148" t="s">
        <v>3116</v>
      </c>
      <c r="K486" s="161" t="s">
        <v>3117</v>
      </c>
      <c r="L486" s="161" t="s">
        <v>2518</v>
      </c>
      <c r="M486" s="148" t="s">
        <v>3116</v>
      </c>
    </row>
    <row r="487" spans="1:13" s="112" customFormat="1">
      <c r="A487" s="113"/>
      <c r="C487" s="113"/>
      <c r="E487" s="113"/>
      <c r="G487" s="161" t="s">
        <v>690</v>
      </c>
      <c r="H487" s="161" t="s">
        <v>3118</v>
      </c>
      <c r="I487" s="161" t="s">
        <v>2518</v>
      </c>
      <c r="J487" s="148" t="s">
        <v>3119</v>
      </c>
      <c r="K487" s="161" t="s">
        <v>3120</v>
      </c>
      <c r="L487" s="161" t="s">
        <v>2518</v>
      </c>
      <c r="M487" s="148" t="s">
        <v>3119</v>
      </c>
    </row>
    <row r="488" spans="1:13" s="112" customFormat="1">
      <c r="A488" s="113"/>
      <c r="C488" s="113"/>
      <c r="E488" s="113"/>
      <c r="G488" s="161" t="s">
        <v>691</v>
      </c>
      <c r="H488" s="161" t="s">
        <v>3121</v>
      </c>
      <c r="I488" s="161" t="s">
        <v>2518</v>
      </c>
      <c r="J488" s="148" t="s">
        <v>3122</v>
      </c>
      <c r="K488" s="161" t="s">
        <v>3123</v>
      </c>
      <c r="L488" s="161" t="s">
        <v>2518</v>
      </c>
      <c r="M488" s="148" t="s">
        <v>3122</v>
      </c>
    </row>
    <row r="489" spans="1:13" s="112" customFormat="1">
      <c r="A489" s="113"/>
      <c r="C489" s="113"/>
      <c r="E489" s="113"/>
      <c r="G489" s="161" t="s">
        <v>693</v>
      </c>
      <c r="H489" s="161" t="s">
        <v>3124</v>
      </c>
      <c r="I489" s="161" t="s">
        <v>2518</v>
      </c>
      <c r="J489" s="148" t="s">
        <v>3125</v>
      </c>
      <c r="K489" s="161" t="s">
        <v>3126</v>
      </c>
      <c r="L489" s="161" t="s">
        <v>2518</v>
      </c>
      <c r="M489" s="148" t="s">
        <v>3125</v>
      </c>
    </row>
    <row r="490" spans="1:13" s="112" customFormat="1">
      <c r="A490" s="113"/>
      <c r="C490" s="113"/>
      <c r="E490" s="113"/>
      <c r="G490" s="161" t="s">
        <v>694</v>
      </c>
      <c r="H490" s="161" t="s">
        <v>3127</v>
      </c>
      <c r="I490" s="161" t="s">
        <v>2518</v>
      </c>
      <c r="J490" s="148" t="s">
        <v>3128</v>
      </c>
      <c r="K490" s="161" t="s">
        <v>3129</v>
      </c>
      <c r="L490" s="161" t="s">
        <v>2518</v>
      </c>
      <c r="M490" s="148" t="s">
        <v>3128</v>
      </c>
    </row>
    <row r="491" spans="1:13" s="112" customFormat="1">
      <c r="A491" s="113"/>
      <c r="C491" s="113"/>
      <c r="E491" s="113"/>
      <c r="G491" s="161" t="s">
        <v>697</v>
      </c>
      <c r="H491" s="161" t="s">
        <v>3130</v>
      </c>
      <c r="I491" s="161" t="s">
        <v>2518</v>
      </c>
      <c r="J491" s="148" t="s">
        <v>3131</v>
      </c>
      <c r="K491" s="161" t="s">
        <v>3132</v>
      </c>
      <c r="L491" s="161" t="s">
        <v>2518</v>
      </c>
      <c r="M491" s="148" t="s">
        <v>3131</v>
      </c>
    </row>
    <row r="492" spans="1:13" s="112" customFormat="1">
      <c r="A492" s="113"/>
      <c r="C492" s="113"/>
      <c r="E492" s="113"/>
      <c r="G492" s="161" t="s">
        <v>698</v>
      </c>
      <c r="H492" s="161" t="s">
        <v>3133</v>
      </c>
      <c r="I492" s="161" t="s">
        <v>2518</v>
      </c>
      <c r="J492" s="148" t="s">
        <v>3134</v>
      </c>
      <c r="K492" s="161" t="s">
        <v>3135</v>
      </c>
      <c r="L492" s="161" t="s">
        <v>2518</v>
      </c>
      <c r="M492" s="148" t="s">
        <v>3134</v>
      </c>
    </row>
    <row r="493" spans="1:13" s="112" customFormat="1">
      <c r="A493" s="113"/>
      <c r="C493" s="113"/>
      <c r="E493" s="113"/>
      <c r="G493" s="161" t="s">
        <v>702</v>
      </c>
      <c r="H493" s="161" t="s">
        <v>3136</v>
      </c>
      <c r="I493" s="161" t="s">
        <v>2518</v>
      </c>
      <c r="J493" s="148" t="s">
        <v>3137</v>
      </c>
      <c r="K493" s="161" t="s">
        <v>3138</v>
      </c>
      <c r="L493" s="161" t="s">
        <v>2518</v>
      </c>
      <c r="M493" s="148" t="s">
        <v>3137</v>
      </c>
    </row>
    <row r="494" spans="1:13" s="112" customFormat="1">
      <c r="A494" s="113"/>
      <c r="C494" s="113"/>
      <c r="E494" s="113"/>
      <c r="G494" s="161" t="s">
        <v>705</v>
      </c>
      <c r="H494" s="161" t="s">
        <v>3139</v>
      </c>
      <c r="I494" s="161" t="s">
        <v>2518</v>
      </c>
      <c r="J494" s="148" t="s">
        <v>3140</v>
      </c>
      <c r="K494" s="161" t="s">
        <v>3141</v>
      </c>
      <c r="L494" s="161" t="s">
        <v>2518</v>
      </c>
      <c r="M494" s="148" t="s">
        <v>3140</v>
      </c>
    </row>
    <row r="495" spans="1:13" s="112" customFormat="1">
      <c r="A495" s="113"/>
      <c r="C495" s="113"/>
      <c r="E495" s="113"/>
      <c r="G495" s="161" t="s">
        <v>706</v>
      </c>
      <c r="H495" s="161" t="s">
        <v>3142</v>
      </c>
      <c r="I495" s="161" t="s">
        <v>2518</v>
      </c>
      <c r="J495" s="148" t="s">
        <v>3143</v>
      </c>
      <c r="K495" s="161" t="s">
        <v>3144</v>
      </c>
      <c r="L495" s="161" t="s">
        <v>2518</v>
      </c>
      <c r="M495" s="148" t="s">
        <v>3143</v>
      </c>
    </row>
    <row r="496" spans="1:13" s="112" customFormat="1">
      <c r="A496" s="113"/>
      <c r="C496" s="113"/>
      <c r="E496" s="113"/>
      <c r="G496" s="161" t="s">
        <v>707</v>
      </c>
      <c r="H496" s="161" t="s">
        <v>3145</v>
      </c>
      <c r="I496" s="161" t="s">
        <v>2518</v>
      </c>
      <c r="J496" s="148" t="s">
        <v>3146</v>
      </c>
      <c r="K496" s="161" t="s">
        <v>3147</v>
      </c>
      <c r="L496" s="161" t="s">
        <v>2518</v>
      </c>
      <c r="M496" s="148" t="s">
        <v>3146</v>
      </c>
    </row>
    <row r="497" spans="1:13" s="112" customFormat="1">
      <c r="A497" s="113"/>
      <c r="C497" s="113"/>
      <c r="E497" s="113"/>
      <c r="G497" s="161" t="s">
        <v>708</v>
      </c>
      <c r="H497" s="161" t="s">
        <v>3148</v>
      </c>
      <c r="I497" s="161" t="s">
        <v>2518</v>
      </c>
      <c r="J497" s="148" t="s">
        <v>3149</v>
      </c>
      <c r="K497" s="161" t="s">
        <v>3150</v>
      </c>
      <c r="L497" s="161" t="s">
        <v>2518</v>
      </c>
      <c r="M497" s="148" t="s">
        <v>3149</v>
      </c>
    </row>
    <row r="498" spans="1:13" s="112" customFormat="1">
      <c r="A498" s="113"/>
      <c r="C498" s="113"/>
      <c r="E498" s="113"/>
      <c r="G498" s="161" t="s">
        <v>710</v>
      </c>
      <c r="H498" s="161" t="s">
        <v>3151</v>
      </c>
      <c r="I498" s="161" t="s">
        <v>2518</v>
      </c>
      <c r="J498" s="148" t="s">
        <v>3152</v>
      </c>
      <c r="K498" s="161" t="s">
        <v>3153</v>
      </c>
      <c r="L498" s="161" t="s">
        <v>2518</v>
      </c>
      <c r="M498" s="148" t="s">
        <v>3152</v>
      </c>
    </row>
    <row r="499" spans="1:13" s="112" customFormat="1">
      <c r="A499" s="113"/>
      <c r="C499" s="113"/>
      <c r="E499" s="113"/>
      <c r="G499" s="161" t="s">
        <v>711</v>
      </c>
      <c r="H499" s="161" t="s">
        <v>3154</v>
      </c>
      <c r="I499" s="161" t="s">
        <v>2518</v>
      </c>
      <c r="J499" s="148" t="s">
        <v>3155</v>
      </c>
      <c r="K499" s="161" t="s">
        <v>3156</v>
      </c>
      <c r="L499" s="161" t="s">
        <v>2518</v>
      </c>
      <c r="M499" s="148" t="s">
        <v>3155</v>
      </c>
    </row>
    <row r="500" spans="1:13" s="112" customFormat="1">
      <c r="A500" s="113"/>
      <c r="C500" s="113"/>
      <c r="E500" s="113"/>
      <c r="G500" s="161" t="s">
        <v>712</v>
      </c>
      <c r="H500" s="161" t="s">
        <v>3157</v>
      </c>
      <c r="I500" s="161" t="s">
        <v>2518</v>
      </c>
      <c r="J500" s="148" t="s">
        <v>3158</v>
      </c>
      <c r="K500" s="161" t="s">
        <v>3159</v>
      </c>
      <c r="L500" s="161" t="s">
        <v>2518</v>
      </c>
      <c r="M500" s="148" t="s">
        <v>3158</v>
      </c>
    </row>
    <row r="501" spans="1:13" s="112" customFormat="1">
      <c r="A501" s="113"/>
      <c r="C501" s="113"/>
      <c r="E501" s="113"/>
      <c r="G501" s="161" t="s">
        <v>713</v>
      </c>
      <c r="H501" s="161" t="s">
        <v>3160</v>
      </c>
      <c r="I501" s="161" t="s">
        <v>2518</v>
      </c>
      <c r="J501" s="148" t="s">
        <v>3161</v>
      </c>
      <c r="K501" s="161" t="s">
        <v>3162</v>
      </c>
      <c r="L501" s="161" t="s">
        <v>2518</v>
      </c>
      <c r="M501" s="148" t="s">
        <v>3161</v>
      </c>
    </row>
    <row r="502" spans="1:13" s="112" customFormat="1">
      <c r="A502" s="113"/>
      <c r="C502" s="113"/>
      <c r="E502" s="113"/>
      <c r="G502" s="161" t="s">
        <v>714</v>
      </c>
      <c r="H502" s="161" t="s">
        <v>3163</v>
      </c>
      <c r="I502" s="161" t="s">
        <v>2518</v>
      </c>
      <c r="J502" s="148" t="s">
        <v>3164</v>
      </c>
      <c r="K502" s="161" t="s">
        <v>3165</v>
      </c>
      <c r="L502" s="161" t="s">
        <v>2518</v>
      </c>
      <c r="M502" s="148" t="s">
        <v>3164</v>
      </c>
    </row>
    <row r="503" spans="1:13" s="112" customFormat="1">
      <c r="A503" s="113"/>
      <c r="C503" s="113"/>
      <c r="E503" s="113"/>
      <c r="G503" s="161" t="s">
        <v>715</v>
      </c>
      <c r="H503" s="161" t="s">
        <v>3166</v>
      </c>
      <c r="I503" s="161" t="s">
        <v>2518</v>
      </c>
      <c r="J503" s="148" t="s">
        <v>3167</v>
      </c>
      <c r="K503" s="161" t="s">
        <v>3168</v>
      </c>
      <c r="L503" s="161" t="s">
        <v>2518</v>
      </c>
      <c r="M503" s="148" t="s">
        <v>3167</v>
      </c>
    </row>
    <row r="504" spans="1:13" s="112" customFormat="1">
      <c r="A504" s="113"/>
      <c r="C504" s="113"/>
      <c r="E504" s="113"/>
      <c r="G504" s="161" t="s">
        <v>718</v>
      </c>
      <c r="H504" s="161" t="s">
        <v>3169</v>
      </c>
      <c r="I504" s="161" t="s">
        <v>2518</v>
      </c>
      <c r="J504" s="148" t="s">
        <v>3170</v>
      </c>
      <c r="K504" s="161" t="s">
        <v>3171</v>
      </c>
      <c r="L504" s="161" t="s">
        <v>2518</v>
      </c>
      <c r="M504" s="148" t="s">
        <v>3170</v>
      </c>
    </row>
    <row r="505" spans="1:13" s="112" customFormat="1">
      <c r="A505" s="113"/>
      <c r="C505" s="113"/>
      <c r="E505" s="113"/>
      <c r="G505" s="161" t="s">
        <v>720</v>
      </c>
      <c r="H505" s="161" t="s">
        <v>3172</v>
      </c>
      <c r="I505" s="161" t="s">
        <v>2518</v>
      </c>
      <c r="J505" s="148" t="s">
        <v>3173</v>
      </c>
      <c r="K505" s="161" t="s">
        <v>3174</v>
      </c>
      <c r="L505" s="161" t="s">
        <v>2518</v>
      </c>
      <c r="M505" s="148" t="s">
        <v>3173</v>
      </c>
    </row>
    <row r="506" spans="1:13" s="112" customFormat="1">
      <c r="A506" s="113"/>
      <c r="C506" s="113"/>
      <c r="E506" s="113"/>
      <c r="G506" s="161" t="s">
        <v>721</v>
      </c>
      <c r="H506" s="161" t="s">
        <v>3175</v>
      </c>
      <c r="I506" s="161" t="s">
        <v>2518</v>
      </c>
      <c r="J506" s="148" t="s">
        <v>3176</v>
      </c>
      <c r="K506" s="161" t="s">
        <v>3177</v>
      </c>
      <c r="L506" s="161" t="s">
        <v>2518</v>
      </c>
      <c r="M506" s="148" t="s">
        <v>3176</v>
      </c>
    </row>
    <row r="507" spans="1:13" s="112" customFormat="1">
      <c r="A507" s="113"/>
      <c r="C507" s="113"/>
      <c r="E507" s="113"/>
      <c r="G507" s="161" t="s">
        <v>725</v>
      </c>
      <c r="H507" s="161" t="s">
        <v>3178</v>
      </c>
      <c r="I507" s="161" t="s">
        <v>2518</v>
      </c>
      <c r="J507" s="148" t="s">
        <v>3179</v>
      </c>
      <c r="K507" s="161" t="s">
        <v>3180</v>
      </c>
      <c r="L507" s="161" t="s">
        <v>2518</v>
      </c>
      <c r="M507" s="148" t="s">
        <v>3179</v>
      </c>
    </row>
    <row r="508" spans="1:13" s="112" customFormat="1">
      <c r="A508" s="113"/>
      <c r="C508" s="113"/>
      <c r="E508" s="113"/>
      <c r="G508" s="161" t="s">
        <v>726</v>
      </c>
      <c r="H508" s="161" t="s">
        <v>3181</v>
      </c>
      <c r="I508" s="161" t="s">
        <v>2518</v>
      </c>
      <c r="J508" s="148" t="s">
        <v>3182</v>
      </c>
      <c r="K508" s="161" t="s">
        <v>3183</v>
      </c>
      <c r="L508" s="161" t="s">
        <v>2518</v>
      </c>
      <c r="M508" s="148" t="s">
        <v>3182</v>
      </c>
    </row>
    <row r="509" spans="1:13" s="112" customFormat="1">
      <c r="A509" s="113"/>
      <c r="C509" s="113"/>
      <c r="E509" s="113"/>
      <c r="G509" s="161" t="s">
        <v>730</v>
      </c>
      <c r="H509" s="161" t="s">
        <v>3184</v>
      </c>
      <c r="I509" s="161" t="s">
        <v>2518</v>
      </c>
      <c r="J509" s="148" t="s">
        <v>3185</v>
      </c>
      <c r="K509" s="161" t="s">
        <v>3186</v>
      </c>
      <c r="L509" s="161" t="s">
        <v>2518</v>
      </c>
      <c r="M509" s="148" t="s">
        <v>3185</v>
      </c>
    </row>
    <row r="510" spans="1:13" s="112" customFormat="1">
      <c r="A510" s="113"/>
      <c r="C510" s="113"/>
      <c r="E510" s="113"/>
      <c r="G510" s="161" t="s">
        <v>732</v>
      </c>
      <c r="H510" s="161" t="s">
        <v>3187</v>
      </c>
      <c r="I510" s="161" t="s">
        <v>2518</v>
      </c>
      <c r="J510" s="148" t="s">
        <v>3188</v>
      </c>
      <c r="K510" s="161" t="s">
        <v>3189</v>
      </c>
      <c r="L510" s="161" t="s">
        <v>2518</v>
      </c>
      <c r="M510" s="148" t="s">
        <v>3188</v>
      </c>
    </row>
    <row r="511" spans="1:13" s="112" customFormat="1">
      <c r="A511" s="113"/>
      <c r="C511" s="113"/>
      <c r="E511" s="113"/>
      <c r="G511" s="161" t="s">
        <v>733</v>
      </c>
      <c r="H511" s="161" t="s">
        <v>3190</v>
      </c>
      <c r="I511" s="161" t="s">
        <v>2518</v>
      </c>
      <c r="J511" s="148" t="s">
        <v>3191</v>
      </c>
      <c r="K511" s="161" t="s">
        <v>3192</v>
      </c>
      <c r="L511" s="161" t="s">
        <v>2518</v>
      </c>
      <c r="M511" s="148" t="s">
        <v>3191</v>
      </c>
    </row>
    <row r="512" spans="1:13" s="112" customFormat="1">
      <c r="A512" s="113"/>
      <c r="C512" s="113"/>
      <c r="E512" s="113"/>
      <c r="G512" s="161" t="s">
        <v>734</v>
      </c>
      <c r="H512" s="161" t="s">
        <v>3193</v>
      </c>
      <c r="I512" s="161" t="s">
        <v>2518</v>
      </c>
      <c r="J512" s="148" t="s">
        <v>3194</v>
      </c>
      <c r="K512" s="161" t="s">
        <v>3195</v>
      </c>
      <c r="L512" s="161" t="s">
        <v>2518</v>
      </c>
      <c r="M512" s="148" t="s">
        <v>3194</v>
      </c>
    </row>
    <row r="513" spans="1:13" s="112" customFormat="1">
      <c r="A513" s="113"/>
      <c r="C513" s="113"/>
      <c r="E513" s="113"/>
      <c r="G513" s="161" t="s">
        <v>735</v>
      </c>
      <c r="H513" s="161" t="s">
        <v>3196</v>
      </c>
      <c r="I513" s="161" t="s">
        <v>2518</v>
      </c>
      <c r="J513" s="148" t="s">
        <v>3197</v>
      </c>
      <c r="K513" s="161" t="s">
        <v>3198</v>
      </c>
      <c r="L513" s="161" t="s">
        <v>2518</v>
      </c>
      <c r="M513" s="148" t="s">
        <v>3197</v>
      </c>
    </row>
    <row r="514" spans="1:13" s="112" customFormat="1">
      <c r="A514" s="113"/>
      <c r="C514" s="113"/>
      <c r="E514" s="113"/>
      <c r="G514" s="161" t="s">
        <v>737</v>
      </c>
      <c r="H514" s="161" t="s">
        <v>3199</v>
      </c>
      <c r="I514" s="161" t="s">
        <v>2518</v>
      </c>
      <c r="J514" s="148" t="s">
        <v>3200</v>
      </c>
      <c r="K514" s="161" t="s">
        <v>3201</v>
      </c>
      <c r="L514" s="161" t="s">
        <v>2518</v>
      </c>
      <c r="M514" s="148" t="s">
        <v>3200</v>
      </c>
    </row>
    <row r="515" spans="1:13" s="112" customFormat="1">
      <c r="A515" s="113"/>
      <c r="C515" s="113"/>
      <c r="E515" s="113"/>
      <c r="G515" s="161" t="s">
        <v>740</v>
      </c>
      <c r="H515" s="161" t="s">
        <v>3202</v>
      </c>
      <c r="I515" s="161" t="s">
        <v>2518</v>
      </c>
      <c r="J515" s="148" t="s">
        <v>3203</v>
      </c>
      <c r="K515" s="161" t="s">
        <v>3204</v>
      </c>
      <c r="L515" s="161" t="s">
        <v>2518</v>
      </c>
      <c r="M515" s="148" t="s">
        <v>3203</v>
      </c>
    </row>
    <row r="516" spans="1:13" s="112" customFormat="1">
      <c r="A516" s="113"/>
      <c r="C516" s="113"/>
      <c r="E516" s="113"/>
      <c r="G516" s="161" t="s">
        <v>741</v>
      </c>
      <c r="H516" s="161" t="s">
        <v>3205</v>
      </c>
      <c r="I516" s="161" t="s">
        <v>2518</v>
      </c>
      <c r="J516" s="148" t="s">
        <v>3206</v>
      </c>
      <c r="K516" s="161" t="s">
        <v>3207</v>
      </c>
      <c r="L516" s="161" t="s">
        <v>2518</v>
      </c>
      <c r="M516" s="148" t="s">
        <v>3206</v>
      </c>
    </row>
    <row r="517" spans="1:13" s="112" customFormat="1">
      <c r="A517" s="113"/>
      <c r="C517" s="113"/>
      <c r="E517" s="113"/>
      <c r="G517" s="161" t="s">
        <v>742</v>
      </c>
      <c r="H517" s="161" t="s">
        <v>3208</v>
      </c>
      <c r="I517" s="161" t="s">
        <v>2518</v>
      </c>
      <c r="J517" s="148" t="s">
        <v>3209</v>
      </c>
      <c r="K517" s="161" t="s">
        <v>3210</v>
      </c>
      <c r="L517" s="161" t="s">
        <v>2518</v>
      </c>
      <c r="M517" s="148" t="s">
        <v>3209</v>
      </c>
    </row>
    <row r="518" spans="1:13" s="112" customFormat="1">
      <c r="A518" s="113"/>
      <c r="C518" s="113"/>
      <c r="E518" s="113"/>
      <c r="G518" s="161" t="s">
        <v>745</v>
      </c>
      <c r="H518" s="161" t="s">
        <v>3211</v>
      </c>
      <c r="I518" s="161" t="s">
        <v>2518</v>
      </c>
      <c r="J518" s="148" t="s">
        <v>3212</v>
      </c>
      <c r="K518" s="161" t="s">
        <v>3213</v>
      </c>
      <c r="L518" s="161" t="s">
        <v>2518</v>
      </c>
      <c r="M518" s="148" t="s">
        <v>3212</v>
      </c>
    </row>
    <row r="519" spans="1:13" s="112" customFormat="1">
      <c r="A519" s="113"/>
      <c r="C519" s="113"/>
      <c r="E519" s="113"/>
      <c r="G519" s="161" t="s">
        <v>746</v>
      </c>
      <c r="H519" s="161" t="s">
        <v>3214</v>
      </c>
      <c r="I519" s="161" t="s">
        <v>2518</v>
      </c>
      <c r="J519" s="148" t="s">
        <v>3215</v>
      </c>
      <c r="K519" s="161" t="s">
        <v>3216</v>
      </c>
      <c r="L519" s="161" t="s">
        <v>2518</v>
      </c>
      <c r="M519" s="148" t="s">
        <v>3215</v>
      </c>
    </row>
    <row r="520" spans="1:13" s="112" customFormat="1">
      <c r="A520" s="113"/>
      <c r="C520" s="113"/>
      <c r="E520" s="113"/>
      <c r="G520" s="161" t="s">
        <v>751</v>
      </c>
      <c r="H520" s="161" t="s">
        <v>3217</v>
      </c>
      <c r="I520" s="161" t="s">
        <v>2518</v>
      </c>
      <c r="J520" s="148" t="s">
        <v>3218</v>
      </c>
      <c r="K520" s="161" t="s">
        <v>3219</v>
      </c>
      <c r="L520" s="161" t="s">
        <v>2518</v>
      </c>
      <c r="M520" s="148" t="s">
        <v>3218</v>
      </c>
    </row>
    <row r="521" spans="1:13" s="112" customFormat="1">
      <c r="A521" s="113"/>
      <c r="C521" s="113"/>
      <c r="E521" s="113"/>
      <c r="G521" s="161" t="s">
        <v>752</v>
      </c>
      <c r="H521" s="161" t="s">
        <v>3220</v>
      </c>
      <c r="I521" s="161" t="s">
        <v>2518</v>
      </c>
      <c r="J521" s="148" t="s">
        <v>3221</v>
      </c>
      <c r="K521" s="161" t="s">
        <v>3222</v>
      </c>
      <c r="L521" s="161" t="s">
        <v>2518</v>
      </c>
      <c r="M521" s="148" t="s">
        <v>3221</v>
      </c>
    </row>
    <row r="522" spans="1:13" s="112" customFormat="1">
      <c r="A522" s="113"/>
      <c r="C522" s="113"/>
      <c r="E522" s="113"/>
      <c r="G522" s="161" t="s">
        <v>756</v>
      </c>
      <c r="H522" s="161" t="s">
        <v>3223</v>
      </c>
      <c r="I522" s="161" t="s">
        <v>2518</v>
      </c>
      <c r="J522" s="148" t="s">
        <v>3224</v>
      </c>
      <c r="K522" s="161" t="s">
        <v>3225</v>
      </c>
      <c r="L522" s="161" t="s">
        <v>2518</v>
      </c>
      <c r="M522" s="148" t="s">
        <v>3224</v>
      </c>
    </row>
    <row r="523" spans="1:13" s="112" customFormat="1">
      <c r="A523" s="113"/>
      <c r="C523" s="113"/>
      <c r="E523" s="113"/>
      <c r="G523" s="161" t="s">
        <v>758</v>
      </c>
      <c r="H523" s="161" t="s">
        <v>3226</v>
      </c>
      <c r="I523" s="161" t="s">
        <v>2518</v>
      </c>
      <c r="J523" s="148" t="s">
        <v>3227</v>
      </c>
      <c r="K523" s="161" t="s">
        <v>3228</v>
      </c>
      <c r="L523" s="161" t="s">
        <v>2518</v>
      </c>
      <c r="M523" s="148" t="s">
        <v>3227</v>
      </c>
    </row>
    <row r="524" spans="1:13" s="112" customFormat="1">
      <c r="A524" s="113"/>
      <c r="C524" s="113"/>
      <c r="E524" s="113"/>
      <c r="G524" s="161" t="s">
        <v>764</v>
      </c>
      <c r="H524" s="161" t="s">
        <v>3229</v>
      </c>
      <c r="I524" s="161" t="s">
        <v>2518</v>
      </c>
      <c r="J524" s="148" t="s">
        <v>3230</v>
      </c>
      <c r="K524" s="161" t="s">
        <v>3231</v>
      </c>
      <c r="L524" s="161" t="s">
        <v>2518</v>
      </c>
      <c r="M524" s="148" t="s">
        <v>3230</v>
      </c>
    </row>
    <row r="525" spans="1:13" s="112" customFormat="1">
      <c r="A525" s="113"/>
      <c r="C525" s="113"/>
      <c r="E525" s="113"/>
      <c r="G525" s="161" t="s">
        <v>773</v>
      </c>
      <c r="H525" s="161" t="s">
        <v>3232</v>
      </c>
      <c r="I525" s="161" t="s">
        <v>2518</v>
      </c>
      <c r="J525" s="148" t="s">
        <v>3233</v>
      </c>
      <c r="K525" s="161" t="s">
        <v>3234</v>
      </c>
      <c r="L525" s="161" t="s">
        <v>2518</v>
      </c>
      <c r="M525" s="148" t="s">
        <v>3233</v>
      </c>
    </row>
    <row r="526" spans="1:13" s="112" customFormat="1">
      <c r="A526" s="113"/>
      <c r="C526" s="113"/>
      <c r="E526" s="113"/>
      <c r="G526" s="161" t="s">
        <v>775</v>
      </c>
      <c r="H526" s="161" t="s">
        <v>3235</v>
      </c>
      <c r="I526" s="161" t="s">
        <v>2518</v>
      </c>
      <c r="J526" s="148" t="s">
        <v>3236</v>
      </c>
      <c r="K526" s="161" t="s">
        <v>3237</v>
      </c>
      <c r="L526" s="161" t="s">
        <v>2518</v>
      </c>
      <c r="M526" s="148" t="s">
        <v>3236</v>
      </c>
    </row>
    <row r="527" spans="1:13" s="112" customFormat="1">
      <c r="A527" s="113"/>
      <c r="C527" s="113"/>
      <c r="E527" s="113"/>
      <c r="G527" s="161" t="s">
        <v>777</v>
      </c>
      <c r="H527" s="161" t="s">
        <v>3238</v>
      </c>
      <c r="I527" s="161" t="s">
        <v>2518</v>
      </c>
      <c r="J527" s="148" t="s">
        <v>3239</v>
      </c>
      <c r="K527" s="161" t="s">
        <v>3240</v>
      </c>
      <c r="L527" s="161" t="s">
        <v>2518</v>
      </c>
      <c r="M527" s="148" t="s">
        <v>3239</v>
      </c>
    </row>
    <row r="528" spans="1:13" s="112" customFormat="1">
      <c r="A528" s="113"/>
      <c r="C528" s="113"/>
      <c r="E528" s="113"/>
      <c r="G528" s="161" t="s">
        <v>779</v>
      </c>
      <c r="H528" s="161" t="s">
        <v>3241</v>
      </c>
      <c r="I528" s="161" t="s">
        <v>2518</v>
      </c>
      <c r="J528" s="148" t="s">
        <v>3242</v>
      </c>
      <c r="K528" s="161" t="s">
        <v>3243</v>
      </c>
      <c r="L528" s="161" t="s">
        <v>2518</v>
      </c>
      <c r="M528" s="148" t="s">
        <v>3242</v>
      </c>
    </row>
    <row r="529" spans="1:13" s="112" customFormat="1">
      <c r="A529" s="113"/>
      <c r="C529" s="113"/>
      <c r="E529" s="113"/>
      <c r="G529" s="161" t="s">
        <v>785</v>
      </c>
      <c r="H529" s="161" t="s">
        <v>3244</v>
      </c>
      <c r="I529" s="161" t="s">
        <v>2518</v>
      </c>
      <c r="J529" s="148" t="s">
        <v>3245</v>
      </c>
      <c r="K529" s="161" t="s">
        <v>3246</v>
      </c>
      <c r="L529" s="161" t="s">
        <v>2518</v>
      </c>
      <c r="M529" s="148" t="s">
        <v>3245</v>
      </c>
    </row>
    <row r="530" spans="1:13" s="112" customFormat="1">
      <c r="A530" s="113"/>
      <c r="C530" s="113"/>
      <c r="E530" s="113"/>
      <c r="G530" s="161" t="s">
        <v>789</v>
      </c>
      <c r="H530" s="161" t="s">
        <v>3247</v>
      </c>
      <c r="I530" s="161" t="s">
        <v>2518</v>
      </c>
      <c r="J530" s="148" t="s">
        <v>3248</v>
      </c>
      <c r="K530" s="161" t="s">
        <v>3249</v>
      </c>
      <c r="L530" s="161" t="s">
        <v>2518</v>
      </c>
      <c r="M530" s="148" t="s">
        <v>3248</v>
      </c>
    </row>
    <row r="531" spans="1:13" s="112" customFormat="1">
      <c r="A531" s="113"/>
      <c r="C531" s="113"/>
      <c r="E531" s="113"/>
      <c r="G531" s="161" t="s">
        <v>798</v>
      </c>
      <c r="H531" s="161" t="s">
        <v>3250</v>
      </c>
      <c r="I531" s="161" t="s">
        <v>2518</v>
      </c>
      <c r="J531" s="148" t="s">
        <v>3251</v>
      </c>
      <c r="K531" s="161" t="s">
        <v>3252</v>
      </c>
      <c r="L531" s="161" t="s">
        <v>2518</v>
      </c>
      <c r="M531" s="148" t="s">
        <v>3251</v>
      </c>
    </row>
    <row r="532" spans="1:13" s="112" customFormat="1">
      <c r="A532" s="113"/>
      <c r="C532" s="113"/>
      <c r="E532" s="113"/>
      <c r="G532" s="161" t="s">
        <v>801</v>
      </c>
      <c r="H532" s="161" t="s">
        <v>3253</v>
      </c>
      <c r="I532" s="161" t="s">
        <v>2518</v>
      </c>
      <c r="J532" s="148" t="s">
        <v>3254</v>
      </c>
      <c r="K532" s="161" t="s">
        <v>3255</v>
      </c>
      <c r="L532" s="161" t="s">
        <v>2518</v>
      </c>
      <c r="M532" s="148" t="s">
        <v>3254</v>
      </c>
    </row>
    <row r="533" spans="1:13" s="112" customFormat="1">
      <c r="A533" s="113"/>
      <c r="C533" s="113"/>
      <c r="E533" s="113"/>
      <c r="G533" s="161" t="s">
        <v>803</v>
      </c>
      <c r="H533" s="161" t="s">
        <v>3256</v>
      </c>
      <c r="I533" s="161" t="s">
        <v>2518</v>
      </c>
      <c r="J533" s="148" t="s">
        <v>3257</v>
      </c>
      <c r="K533" s="161" t="s">
        <v>3258</v>
      </c>
      <c r="L533" s="161" t="s">
        <v>2518</v>
      </c>
      <c r="M533" s="148" t="s">
        <v>3257</v>
      </c>
    </row>
    <row r="534" spans="1:13" s="112" customFormat="1">
      <c r="A534" s="113"/>
      <c r="C534" s="113"/>
      <c r="E534" s="113"/>
      <c r="G534" s="161" t="s">
        <v>806</v>
      </c>
      <c r="H534" s="161" t="s">
        <v>3259</v>
      </c>
      <c r="I534" s="161" t="s">
        <v>2518</v>
      </c>
      <c r="J534" s="148" t="s">
        <v>3260</v>
      </c>
      <c r="K534" s="161" t="s">
        <v>3261</v>
      </c>
      <c r="L534" s="161" t="s">
        <v>2518</v>
      </c>
      <c r="M534" s="148" t="s">
        <v>3260</v>
      </c>
    </row>
    <row r="535" spans="1:13" s="112" customFormat="1">
      <c r="A535" s="113"/>
      <c r="C535" s="113"/>
      <c r="E535" s="113"/>
      <c r="G535" s="161" t="s">
        <v>807</v>
      </c>
      <c r="H535" s="161" t="s">
        <v>3262</v>
      </c>
      <c r="I535" s="161" t="s">
        <v>2518</v>
      </c>
      <c r="J535" s="148" t="s">
        <v>3263</v>
      </c>
      <c r="K535" s="161" t="s">
        <v>3264</v>
      </c>
      <c r="L535" s="161" t="s">
        <v>2518</v>
      </c>
      <c r="M535" s="148" t="s">
        <v>3263</v>
      </c>
    </row>
    <row r="536" spans="1:13" s="112" customFormat="1">
      <c r="A536" s="113"/>
      <c r="C536" s="113"/>
      <c r="E536" s="113"/>
      <c r="G536" s="161" t="s">
        <v>811</v>
      </c>
      <c r="H536" s="161" t="s">
        <v>3265</v>
      </c>
      <c r="I536" s="161" t="s">
        <v>2518</v>
      </c>
      <c r="J536" s="148" t="s">
        <v>3266</v>
      </c>
      <c r="K536" s="161" t="s">
        <v>3267</v>
      </c>
      <c r="L536" s="161" t="s">
        <v>2518</v>
      </c>
      <c r="M536" s="148" t="s">
        <v>3266</v>
      </c>
    </row>
    <row r="537" spans="1:13" s="112" customFormat="1">
      <c r="A537" s="113"/>
      <c r="C537" s="113"/>
      <c r="E537" s="113"/>
      <c r="G537" s="161" t="s">
        <v>812</v>
      </c>
      <c r="H537" s="161" t="s">
        <v>3268</v>
      </c>
      <c r="I537" s="161" t="s">
        <v>2518</v>
      </c>
      <c r="J537" s="148" t="s">
        <v>3269</v>
      </c>
      <c r="K537" s="161" t="s">
        <v>3270</v>
      </c>
      <c r="L537" s="161" t="s">
        <v>2518</v>
      </c>
      <c r="M537" s="148" t="s">
        <v>3269</v>
      </c>
    </row>
    <row r="538" spans="1:13" s="112" customFormat="1">
      <c r="A538" s="113"/>
      <c r="C538" s="113"/>
      <c r="E538" s="113"/>
      <c r="G538" s="161" t="s">
        <v>815</v>
      </c>
      <c r="H538" s="161" t="s">
        <v>3271</v>
      </c>
      <c r="I538" s="161" t="s">
        <v>2518</v>
      </c>
      <c r="J538" s="148" t="s">
        <v>3272</v>
      </c>
      <c r="K538" s="161" t="s">
        <v>3273</v>
      </c>
      <c r="L538" s="161" t="s">
        <v>2518</v>
      </c>
      <c r="M538" s="148" t="s">
        <v>3272</v>
      </c>
    </row>
    <row r="539" spans="1:13" s="112" customFormat="1">
      <c r="A539" s="113"/>
      <c r="C539" s="113"/>
      <c r="E539" s="113"/>
      <c r="G539" s="161" t="s">
        <v>816</v>
      </c>
      <c r="H539" s="161" t="s">
        <v>3274</v>
      </c>
      <c r="I539" s="161" t="s">
        <v>2518</v>
      </c>
      <c r="J539" s="148" t="s">
        <v>3275</v>
      </c>
      <c r="K539" s="161" t="s">
        <v>3276</v>
      </c>
      <c r="L539" s="161" t="s">
        <v>2518</v>
      </c>
      <c r="M539" s="148" t="s">
        <v>3275</v>
      </c>
    </row>
    <row r="540" spans="1:13" s="112" customFormat="1">
      <c r="A540" s="113"/>
      <c r="C540" s="113"/>
      <c r="E540" s="113"/>
      <c r="G540" s="161" t="s">
        <v>822</v>
      </c>
      <c r="H540" s="161" t="s">
        <v>3277</v>
      </c>
      <c r="I540" s="161" t="s">
        <v>2518</v>
      </c>
      <c r="J540" s="148" t="s">
        <v>3278</v>
      </c>
      <c r="K540" s="161" t="s">
        <v>3279</v>
      </c>
      <c r="L540" s="161" t="s">
        <v>2518</v>
      </c>
      <c r="M540" s="148" t="s">
        <v>3278</v>
      </c>
    </row>
    <row r="541" spans="1:13" s="112" customFormat="1">
      <c r="A541" s="113"/>
      <c r="C541" s="113"/>
      <c r="E541" s="113"/>
      <c r="G541" s="161" t="s">
        <v>824</v>
      </c>
      <c r="H541" s="161" t="s">
        <v>3280</v>
      </c>
      <c r="I541" s="161" t="s">
        <v>2518</v>
      </c>
      <c r="J541" s="148" t="s">
        <v>3281</v>
      </c>
      <c r="K541" s="161" t="s">
        <v>3282</v>
      </c>
      <c r="L541" s="161" t="s">
        <v>2518</v>
      </c>
      <c r="M541" s="148" t="s">
        <v>3281</v>
      </c>
    </row>
    <row r="542" spans="1:13" s="112" customFormat="1">
      <c r="A542" s="113"/>
      <c r="C542" s="113"/>
      <c r="E542" s="113"/>
      <c r="G542" s="161" t="s">
        <v>826</v>
      </c>
      <c r="H542" s="161" t="s">
        <v>3283</v>
      </c>
      <c r="I542" s="161" t="s">
        <v>2518</v>
      </c>
      <c r="J542" s="148" t="s">
        <v>3284</v>
      </c>
      <c r="K542" s="161" t="s">
        <v>3285</v>
      </c>
      <c r="L542" s="161" t="s">
        <v>2518</v>
      </c>
      <c r="M542" s="148" t="s">
        <v>3284</v>
      </c>
    </row>
    <row r="543" spans="1:13" s="112" customFormat="1">
      <c r="A543" s="113"/>
      <c r="C543" s="113"/>
      <c r="E543" s="113"/>
      <c r="G543" s="161" t="s">
        <v>827</v>
      </c>
      <c r="H543" s="161" t="s">
        <v>3286</v>
      </c>
      <c r="I543" s="161" t="s">
        <v>2518</v>
      </c>
      <c r="J543" s="148" t="s">
        <v>3287</v>
      </c>
      <c r="K543" s="161" t="s">
        <v>3288</v>
      </c>
      <c r="L543" s="161" t="s">
        <v>2518</v>
      </c>
      <c r="M543" s="148" t="s">
        <v>3287</v>
      </c>
    </row>
    <row r="544" spans="1:13" s="112" customFormat="1">
      <c r="A544" s="113"/>
      <c r="C544" s="113"/>
      <c r="E544" s="113"/>
      <c r="G544" s="161" t="s">
        <v>828</v>
      </c>
      <c r="H544" s="161" t="s">
        <v>3289</v>
      </c>
      <c r="I544" s="161" t="s">
        <v>2518</v>
      </c>
      <c r="J544" s="148" t="s">
        <v>3290</v>
      </c>
      <c r="K544" s="161" t="s">
        <v>3291</v>
      </c>
      <c r="L544" s="161" t="s">
        <v>2518</v>
      </c>
      <c r="M544" s="148" t="s">
        <v>3290</v>
      </c>
    </row>
    <row r="545" spans="1:13" s="112" customFormat="1">
      <c r="A545" s="113"/>
      <c r="C545" s="113"/>
      <c r="E545" s="113"/>
      <c r="G545" s="161" t="s">
        <v>829</v>
      </c>
      <c r="H545" s="161" t="s">
        <v>3292</v>
      </c>
      <c r="I545" s="161" t="s">
        <v>2518</v>
      </c>
      <c r="J545" s="148" t="s">
        <v>3293</v>
      </c>
      <c r="K545" s="161" t="s">
        <v>3294</v>
      </c>
      <c r="L545" s="161" t="s">
        <v>2518</v>
      </c>
      <c r="M545" s="148" t="s">
        <v>3293</v>
      </c>
    </row>
    <row r="546" spans="1:13" s="112" customFormat="1">
      <c r="A546" s="113"/>
      <c r="C546" s="113"/>
      <c r="E546" s="113"/>
      <c r="G546" s="161" t="s">
        <v>830</v>
      </c>
      <c r="H546" s="161" t="s">
        <v>3295</v>
      </c>
      <c r="I546" s="161" t="s">
        <v>2518</v>
      </c>
      <c r="J546" s="148" t="s">
        <v>3296</v>
      </c>
      <c r="K546" s="161" t="s">
        <v>3297</v>
      </c>
      <c r="L546" s="161" t="s">
        <v>2518</v>
      </c>
      <c r="M546" s="148" t="s">
        <v>3296</v>
      </c>
    </row>
    <row r="547" spans="1:13" s="112" customFormat="1">
      <c r="A547" s="113"/>
      <c r="C547" s="113"/>
      <c r="E547" s="113"/>
      <c r="G547" s="161" t="s">
        <v>839</v>
      </c>
      <c r="H547" s="161" t="s">
        <v>3298</v>
      </c>
      <c r="I547" s="161" t="s">
        <v>2518</v>
      </c>
      <c r="J547" s="148" t="s">
        <v>3299</v>
      </c>
      <c r="K547" s="161" t="s">
        <v>3300</v>
      </c>
      <c r="L547" s="161" t="s">
        <v>2518</v>
      </c>
      <c r="M547" s="148" t="s">
        <v>3299</v>
      </c>
    </row>
    <row r="548" spans="1:13" s="112" customFormat="1">
      <c r="A548" s="113"/>
      <c r="C548" s="113"/>
      <c r="E548" s="113"/>
      <c r="G548" s="161" t="s">
        <v>843</v>
      </c>
      <c r="H548" s="161" t="s">
        <v>3301</v>
      </c>
      <c r="I548" s="161" t="s">
        <v>2518</v>
      </c>
      <c r="J548" s="148" t="s">
        <v>3302</v>
      </c>
      <c r="K548" s="161" t="s">
        <v>3303</v>
      </c>
      <c r="L548" s="161" t="s">
        <v>2518</v>
      </c>
      <c r="M548" s="148" t="s">
        <v>3302</v>
      </c>
    </row>
    <row r="549" spans="1:13" s="112" customFormat="1">
      <c r="A549" s="113"/>
      <c r="C549" s="113"/>
      <c r="E549" s="113"/>
      <c r="G549" s="161" t="s">
        <v>847</v>
      </c>
      <c r="H549" s="161" t="s">
        <v>3304</v>
      </c>
      <c r="I549" s="161" t="s">
        <v>2518</v>
      </c>
      <c r="J549" s="148" t="s">
        <v>3305</v>
      </c>
      <c r="K549" s="161" t="s">
        <v>3306</v>
      </c>
      <c r="L549" s="161" t="s">
        <v>2518</v>
      </c>
      <c r="M549" s="148" t="s">
        <v>3305</v>
      </c>
    </row>
    <row r="550" spans="1:13" s="112" customFormat="1">
      <c r="A550" s="113"/>
      <c r="C550" s="113"/>
      <c r="E550" s="113"/>
      <c r="G550" s="161" t="s">
        <v>848</v>
      </c>
      <c r="H550" s="161" t="s">
        <v>3307</v>
      </c>
      <c r="I550" s="161" t="s">
        <v>2518</v>
      </c>
      <c r="J550" s="148" t="s">
        <v>3308</v>
      </c>
      <c r="K550" s="161" t="s">
        <v>3309</v>
      </c>
      <c r="L550" s="161" t="s">
        <v>2518</v>
      </c>
      <c r="M550" s="148" t="s">
        <v>3308</v>
      </c>
    </row>
    <row r="551" spans="1:13" s="112" customFormat="1">
      <c r="A551" s="113"/>
      <c r="C551" s="113"/>
      <c r="E551" s="113"/>
      <c r="G551" s="161" t="s">
        <v>849</v>
      </c>
      <c r="H551" s="161" t="s">
        <v>3310</v>
      </c>
      <c r="I551" s="161" t="s">
        <v>2518</v>
      </c>
      <c r="J551" s="148" t="s">
        <v>3311</v>
      </c>
      <c r="K551" s="161" t="s">
        <v>3312</v>
      </c>
      <c r="L551" s="161" t="s">
        <v>2518</v>
      </c>
      <c r="M551" s="148" t="s">
        <v>3311</v>
      </c>
    </row>
    <row r="552" spans="1:13" s="112" customFormat="1">
      <c r="A552" s="113"/>
      <c r="C552" s="113"/>
      <c r="E552" s="113"/>
      <c r="G552" s="161" t="s">
        <v>850</v>
      </c>
      <c r="H552" s="161" t="s">
        <v>3313</v>
      </c>
      <c r="I552" s="161" t="s">
        <v>2518</v>
      </c>
      <c r="J552" s="148" t="s">
        <v>3314</v>
      </c>
      <c r="K552" s="161" t="s">
        <v>3315</v>
      </c>
      <c r="L552" s="161" t="s">
        <v>2518</v>
      </c>
      <c r="M552" s="148" t="s">
        <v>3314</v>
      </c>
    </row>
    <row r="553" spans="1:13" s="112" customFormat="1">
      <c r="A553" s="113"/>
      <c r="C553" s="113"/>
      <c r="E553" s="113"/>
      <c r="G553" s="161" t="s">
        <v>852</v>
      </c>
      <c r="H553" s="161" t="s">
        <v>3316</v>
      </c>
      <c r="I553" s="161" t="s">
        <v>2518</v>
      </c>
      <c r="J553" s="148" t="s">
        <v>3317</v>
      </c>
      <c r="K553" s="161" t="s">
        <v>3318</v>
      </c>
      <c r="L553" s="161" t="s">
        <v>2518</v>
      </c>
      <c r="M553" s="148" t="s">
        <v>3317</v>
      </c>
    </row>
    <row r="554" spans="1:13" s="112" customFormat="1">
      <c r="A554" s="113"/>
      <c r="C554" s="113"/>
      <c r="E554" s="113"/>
      <c r="G554" s="161" t="s">
        <v>854</v>
      </c>
      <c r="H554" s="161" t="s">
        <v>3319</v>
      </c>
      <c r="I554" s="161" t="s">
        <v>2518</v>
      </c>
      <c r="J554" s="148" t="s">
        <v>3320</v>
      </c>
      <c r="K554" s="161" t="s">
        <v>3321</v>
      </c>
      <c r="L554" s="161" t="s">
        <v>2518</v>
      </c>
      <c r="M554" s="148" t="s">
        <v>3320</v>
      </c>
    </row>
    <row r="555" spans="1:13" s="112" customFormat="1">
      <c r="A555" s="113"/>
      <c r="C555" s="113"/>
      <c r="E555" s="113"/>
      <c r="G555" s="161" t="s">
        <v>855</v>
      </c>
      <c r="H555" s="161" t="s">
        <v>3322</v>
      </c>
      <c r="I555" s="161" t="s">
        <v>2518</v>
      </c>
      <c r="J555" s="148" t="s">
        <v>3323</v>
      </c>
      <c r="K555" s="161" t="s">
        <v>3324</v>
      </c>
      <c r="L555" s="161" t="s">
        <v>2518</v>
      </c>
      <c r="M555" s="148" t="s">
        <v>3323</v>
      </c>
    </row>
    <row r="556" spans="1:13" s="112" customFormat="1">
      <c r="A556" s="113"/>
      <c r="C556" s="113"/>
      <c r="E556" s="113"/>
      <c r="G556" s="161" t="s">
        <v>859</v>
      </c>
      <c r="H556" s="161" t="s">
        <v>3325</v>
      </c>
      <c r="I556" s="161" t="s">
        <v>2518</v>
      </c>
      <c r="J556" s="148" t="s">
        <v>3326</v>
      </c>
      <c r="K556" s="161" t="s">
        <v>3327</v>
      </c>
      <c r="L556" s="161" t="s">
        <v>2518</v>
      </c>
      <c r="M556" s="148" t="s">
        <v>3326</v>
      </c>
    </row>
    <row r="557" spans="1:13" s="112" customFormat="1">
      <c r="A557" s="113"/>
      <c r="C557" s="113"/>
      <c r="E557" s="113"/>
      <c r="G557" s="161" t="s">
        <v>863</v>
      </c>
      <c r="H557" s="161" t="s">
        <v>3328</v>
      </c>
      <c r="I557" s="161" t="s">
        <v>2518</v>
      </c>
      <c r="J557" s="148" t="s">
        <v>3329</v>
      </c>
      <c r="K557" s="161" t="s">
        <v>3330</v>
      </c>
      <c r="L557" s="161" t="s">
        <v>2518</v>
      </c>
      <c r="M557" s="148" t="s">
        <v>3329</v>
      </c>
    </row>
    <row r="558" spans="1:13" s="112" customFormat="1">
      <c r="A558" s="113"/>
      <c r="C558" s="113"/>
      <c r="E558" s="113"/>
      <c r="G558" s="161" t="s">
        <v>871</v>
      </c>
      <c r="H558" s="161" t="s">
        <v>3331</v>
      </c>
      <c r="I558" s="161" t="s">
        <v>2518</v>
      </c>
      <c r="J558" s="148" t="s">
        <v>3332</v>
      </c>
      <c r="K558" s="161" t="s">
        <v>3333</v>
      </c>
      <c r="L558" s="161" t="s">
        <v>2518</v>
      </c>
      <c r="M558" s="148" t="s">
        <v>3332</v>
      </c>
    </row>
    <row r="559" spans="1:13" s="112" customFormat="1">
      <c r="A559" s="113"/>
      <c r="C559" s="113"/>
      <c r="E559" s="113"/>
      <c r="G559" s="161" t="s">
        <v>873</v>
      </c>
      <c r="H559" s="161" t="s">
        <v>3334</v>
      </c>
      <c r="I559" s="161" t="s">
        <v>2518</v>
      </c>
      <c r="J559" s="148" t="s">
        <v>3335</v>
      </c>
      <c r="K559" s="161" t="s">
        <v>3336</v>
      </c>
      <c r="L559" s="161" t="s">
        <v>2518</v>
      </c>
      <c r="M559" s="148" t="s">
        <v>3335</v>
      </c>
    </row>
    <row r="560" spans="1:13" s="112" customFormat="1">
      <c r="A560" s="113"/>
      <c r="C560" s="113"/>
      <c r="E560" s="113"/>
      <c r="G560" s="161" t="s">
        <v>879</v>
      </c>
      <c r="H560" s="161" t="s">
        <v>3337</v>
      </c>
      <c r="I560" s="161" t="s">
        <v>2518</v>
      </c>
      <c r="J560" s="148" t="s">
        <v>3338</v>
      </c>
      <c r="K560" s="161" t="s">
        <v>3339</v>
      </c>
      <c r="L560" s="161" t="s">
        <v>2518</v>
      </c>
      <c r="M560" s="148" t="s">
        <v>3338</v>
      </c>
    </row>
    <row r="561" spans="1:13" s="112" customFormat="1">
      <c r="A561" s="113"/>
      <c r="C561" s="113"/>
      <c r="E561" s="113"/>
      <c r="G561" s="161" t="s">
        <v>880</v>
      </c>
      <c r="H561" s="161" t="s">
        <v>3340</v>
      </c>
      <c r="I561" s="161" t="s">
        <v>2518</v>
      </c>
      <c r="J561" s="148" t="s">
        <v>3341</v>
      </c>
      <c r="K561" s="161" t="s">
        <v>3342</v>
      </c>
      <c r="L561" s="161" t="s">
        <v>2518</v>
      </c>
      <c r="M561" s="148" t="s">
        <v>3341</v>
      </c>
    </row>
    <row r="562" spans="1:13" s="112" customFormat="1">
      <c r="A562" s="113"/>
      <c r="C562" s="113"/>
      <c r="E562" s="113"/>
      <c r="G562" s="161" t="s">
        <v>881</v>
      </c>
      <c r="H562" s="161" t="s">
        <v>3343</v>
      </c>
      <c r="I562" s="161" t="s">
        <v>2518</v>
      </c>
      <c r="J562" s="148" t="s">
        <v>3344</v>
      </c>
      <c r="K562" s="161" t="s">
        <v>3345</v>
      </c>
      <c r="L562" s="161" t="s">
        <v>2518</v>
      </c>
      <c r="M562" s="148" t="s">
        <v>3344</v>
      </c>
    </row>
    <row r="563" spans="1:13" s="112" customFormat="1">
      <c r="A563" s="113"/>
      <c r="C563" s="113"/>
      <c r="E563" s="113"/>
      <c r="G563" s="161" t="s">
        <v>882</v>
      </c>
      <c r="H563" s="161" t="s">
        <v>3346</v>
      </c>
      <c r="I563" s="161" t="s">
        <v>2518</v>
      </c>
      <c r="J563" s="148" t="s">
        <v>3347</v>
      </c>
      <c r="K563" s="161" t="s">
        <v>3348</v>
      </c>
      <c r="L563" s="161" t="s">
        <v>2518</v>
      </c>
      <c r="M563" s="148" t="s">
        <v>3347</v>
      </c>
    </row>
    <row r="564" spans="1:13" s="112" customFormat="1">
      <c r="A564" s="113"/>
      <c r="C564" s="113"/>
      <c r="E564" s="113"/>
      <c r="G564" s="161" t="s">
        <v>883</v>
      </c>
      <c r="H564" s="161" t="s">
        <v>3349</v>
      </c>
      <c r="I564" s="161" t="s">
        <v>2518</v>
      </c>
      <c r="J564" s="148" t="s">
        <v>3350</v>
      </c>
      <c r="K564" s="161" t="s">
        <v>3351</v>
      </c>
      <c r="L564" s="161" t="s">
        <v>2518</v>
      </c>
      <c r="M564" s="148" t="s">
        <v>3350</v>
      </c>
    </row>
    <row r="565" spans="1:13" s="112" customFormat="1">
      <c r="A565" s="113"/>
      <c r="C565" s="113"/>
      <c r="E565" s="113"/>
      <c r="G565" s="161" t="s">
        <v>886</v>
      </c>
      <c r="H565" s="161" t="s">
        <v>3352</v>
      </c>
      <c r="I565" s="161" t="s">
        <v>2518</v>
      </c>
      <c r="J565" s="148" t="s">
        <v>3353</v>
      </c>
      <c r="K565" s="161" t="s">
        <v>3354</v>
      </c>
      <c r="L565" s="161" t="s">
        <v>2518</v>
      </c>
      <c r="M565" s="148" t="s">
        <v>3353</v>
      </c>
    </row>
    <row r="566" spans="1:13" s="112" customFormat="1">
      <c r="A566" s="113"/>
      <c r="C566" s="113"/>
      <c r="E566" s="113"/>
      <c r="G566" s="161" t="s">
        <v>888</v>
      </c>
      <c r="H566" s="161" t="s">
        <v>3355</v>
      </c>
      <c r="I566" s="161" t="s">
        <v>2518</v>
      </c>
      <c r="J566" s="148" t="s">
        <v>3356</v>
      </c>
      <c r="K566" s="161" t="s">
        <v>3357</v>
      </c>
      <c r="L566" s="161" t="s">
        <v>2518</v>
      </c>
      <c r="M566" s="148" t="s">
        <v>3356</v>
      </c>
    </row>
    <row r="567" spans="1:13" s="112" customFormat="1">
      <c r="A567" s="113"/>
      <c r="C567" s="113"/>
      <c r="E567" s="113"/>
      <c r="G567" s="161" t="s">
        <v>889</v>
      </c>
      <c r="H567" s="161" t="s">
        <v>3358</v>
      </c>
      <c r="I567" s="161" t="s">
        <v>2518</v>
      </c>
      <c r="J567" s="148" t="s">
        <v>3359</v>
      </c>
      <c r="K567" s="161" t="s">
        <v>3360</v>
      </c>
      <c r="L567" s="161" t="s">
        <v>2518</v>
      </c>
      <c r="M567" s="148" t="s">
        <v>3359</v>
      </c>
    </row>
    <row r="568" spans="1:13" s="112" customFormat="1">
      <c r="A568" s="113"/>
      <c r="C568" s="113"/>
      <c r="E568" s="113"/>
      <c r="G568" s="161" t="s">
        <v>890</v>
      </c>
      <c r="H568" s="161" t="s">
        <v>3361</v>
      </c>
      <c r="I568" s="161" t="s">
        <v>2518</v>
      </c>
      <c r="J568" s="148" t="s">
        <v>3362</v>
      </c>
      <c r="K568" s="161" t="s">
        <v>3363</v>
      </c>
      <c r="L568" s="161" t="s">
        <v>2518</v>
      </c>
      <c r="M568" s="148" t="s">
        <v>3362</v>
      </c>
    </row>
    <row r="569" spans="1:13" s="112" customFormat="1">
      <c r="A569" s="113"/>
      <c r="C569" s="113"/>
      <c r="E569" s="113"/>
      <c r="G569" s="161" t="s">
        <v>894</v>
      </c>
      <c r="H569" s="161" t="s">
        <v>3364</v>
      </c>
      <c r="I569" s="161" t="s">
        <v>2518</v>
      </c>
      <c r="J569" s="148" t="s">
        <v>3365</v>
      </c>
      <c r="K569" s="161" t="s">
        <v>3366</v>
      </c>
      <c r="L569" s="161" t="s">
        <v>2518</v>
      </c>
      <c r="M569" s="148" t="s">
        <v>3365</v>
      </c>
    </row>
    <row r="570" spans="1:13" s="112" customFormat="1">
      <c r="A570" s="113"/>
      <c r="C570" s="113"/>
      <c r="E570" s="113"/>
      <c r="G570" s="161" t="s">
        <v>900</v>
      </c>
      <c r="H570" s="161" t="s">
        <v>3367</v>
      </c>
      <c r="I570" s="161" t="s">
        <v>2518</v>
      </c>
      <c r="J570" s="148" t="s">
        <v>3368</v>
      </c>
      <c r="K570" s="161" t="s">
        <v>3369</v>
      </c>
      <c r="L570" s="161" t="s">
        <v>2518</v>
      </c>
      <c r="M570" s="148" t="s">
        <v>3368</v>
      </c>
    </row>
    <row r="571" spans="1:13" s="112" customFormat="1">
      <c r="A571" s="113"/>
      <c r="C571" s="113"/>
      <c r="E571" s="113"/>
      <c r="G571" s="161" t="s">
        <v>907</v>
      </c>
      <c r="H571" s="161" t="s">
        <v>3370</v>
      </c>
      <c r="I571" s="161" t="s">
        <v>2518</v>
      </c>
      <c r="J571" s="148" t="s">
        <v>3371</v>
      </c>
      <c r="K571" s="161" t="s">
        <v>3372</v>
      </c>
      <c r="L571" s="161" t="s">
        <v>2518</v>
      </c>
      <c r="M571" s="148" t="s">
        <v>3371</v>
      </c>
    </row>
    <row r="572" spans="1:13" s="112" customFormat="1">
      <c r="A572" s="113"/>
      <c r="C572" s="113"/>
      <c r="E572" s="113"/>
      <c r="G572" s="161" t="s">
        <v>909</v>
      </c>
      <c r="H572" s="161" t="s">
        <v>3373</v>
      </c>
      <c r="I572" s="161" t="s">
        <v>2518</v>
      </c>
      <c r="J572" s="148" t="s">
        <v>3374</v>
      </c>
      <c r="K572" s="161" t="s">
        <v>3375</v>
      </c>
      <c r="L572" s="161" t="s">
        <v>2518</v>
      </c>
      <c r="M572" s="148" t="s">
        <v>3374</v>
      </c>
    </row>
    <row r="573" spans="1:13" s="112" customFormat="1">
      <c r="A573" s="113"/>
      <c r="C573" s="113"/>
      <c r="E573" s="113"/>
      <c r="G573" s="161" t="s">
        <v>912</v>
      </c>
      <c r="H573" s="161" t="s">
        <v>3376</v>
      </c>
      <c r="I573" s="161" t="s">
        <v>2518</v>
      </c>
      <c r="J573" s="148" t="s">
        <v>3377</v>
      </c>
      <c r="K573" s="161" t="s">
        <v>3378</v>
      </c>
      <c r="L573" s="161" t="s">
        <v>2518</v>
      </c>
      <c r="M573" s="148" t="s">
        <v>3377</v>
      </c>
    </row>
    <row r="574" spans="1:13" s="112" customFormat="1">
      <c r="A574" s="113"/>
      <c r="C574" s="113"/>
      <c r="E574" s="113"/>
      <c r="G574" s="161" t="s">
        <v>914</v>
      </c>
      <c r="H574" s="161" t="s">
        <v>3379</v>
      </c>
      <c r="I574" s="161" t="s">
        <v>2518</v>
      </c>
      <c r="J574" s="148" t="s">
        <v>3380</v>
      </c>
      <c r="K574" s="161" t="s">
        <v>3381</v>
      </c>
      <c r="L574" s="161" t="s">
        <v>2518</v>
      </c>
      <c r="M574" s="148" t="s">
        <v>3380</v>
      </c>
    </row>
    <row r="575" spans="1:13" s="112" customFormat="1">
      <c r="A575" s="113"/>
      <c r="C575" s="113"/>
      <c r="E575" s="113"/>
      <c r="G575" s="161" t="s">
        <v>915</v>
      </c>
      <c r="H575" s="161" t="s">
        <v>3382</v>
      </c>
      <c r="I575" s="161" t="s">
        <v>2518</v>
      </c>
      <c r="J575" s="148" t="s">
        <v>3383</v>
      </c>
      <c r="K575" s="161" t="s">
        <v>3384</v>
      </c>
      <c r="L575" s="161" t="s">
        <v>2518</v>
      </c>
      <c r="M575" s="148" t="s">
        <v>3383</v>
      </c>
    </row>
    <row r="576" spans="1:13" s="112" customFormat="1">
      <c r="A576" s="113"/>
      <c r="C576" s="113"/>
      <c r="E576" s="113"/>
      <c r="G576" s="161" t="s">
        <v>916</v>
      </c>
      <c r="H576" s="161" t="s">
        <v>3385</v>
      </c>
      <c r="I576" s="161" t="s">
        <v>2518</v>
      </c>
      <c r="J576" s="148" t="s">
        <v>3386</v>
      </c>
      <c r="K576" s="161" t="s">
        <v>3387</v>
      </c>
      <c r="L576" s="161" t="s">
        <v>2518</v>
      </c>
      <c r="M576" s="148" t="s">
        <v>3386</v>
      </c>
    </row>
    <row r="577" spans="1:13" s="112" customFormat="1">
      <c r="A577" s="113"/>
      <c r="C577" s="113"/>
      <c r="E577" s="113"/>
      <c r="G577" s="161" t="s">
        <v>918</v>
      </c>
      <c r="H577" s="161" t="s">
        <v>3388</v>
      </c>
      <c r="I577" s="161" t="s">
        <v>2518</v>
      </c>
      <c r="J577" s="148" t="s">
        <v>3389</v>
      </c>
      <c r="K577" s="161" t="s">
        <v>3390</v>
      </c>
      <c r="L577" s="161" t="s">
        <v>2518</v>
      </c>
      <c r="M577" s="148" t="s">
        <v>3389</v>
      </c>
    </row>
    <row r="578" spans="1:13" s="112" customFormat="1">
      <c r="A578" s="113"/>
      <c r="C578" s="113"/>
      <c r="E578" s="113"/>
      <c r="G578" s="161" t="s">
        <v>929</v>
      </c>
      <c r="H578" s="161" t="s">
        <v>3391</v>
      </c>
      <c r="I578" s="161" t="s">
        <v>2518</v>
      </c>
      <c r="J578" s="148" t="s">
        <v>3392</v>
      </c>
      <c r="K578" s="161" t="s">
        <v>3393</v>
      </c>
      <c r="L578" s="161" t="s">
        <v>2518</v>
      </c>
      <c r="M578" s="148" t="s">
        <v>3392</v>
      </c>
    </row>
    <row r="579" spans="1:13" s="112" customFormat="1">
      <c r="A579" s="113"/>
      <c r="C579" s="113"/>
      <c r="E579" s="113"/>
      <c r="G579" s="161" t="s">
        <v>931</v>
      </c>
      <c r="H579" s="161" t="s">
        <v>3394</v>
      </c>
      <c r="I579" s="161" t="s">
        <v>2518</v>
      </c>
      <c r="J579" s="148" t="s">
        <v>3395</v>
      </c>
      <c r="K579" s="161" t="s">
        <v>3396</v>
      </c>
      <c r="L579" s="161" t="s">
        <v>2518</v>
      </c>
      <c r="M579" s="148" t="s">
        <v>3395</v>
      </c>
    </row>
    <row r="580" spans="1:13" s="112" customFormat="1">
      <c r="A580" s="113"/>
      <c r="C580" s="113"/>
      <c r="E580" s="113"/>
      <c r="G580" s="161" t="s">
        <v>933</v>
      </c>
      <c r="H580" s="161" t="s">
        <v>3397</v>
      </c>
      <c r="I580" s="161" t="s">
        <v>2518</v>
      </c>
      <c r="J580" s="148" t="s">
        <v>3398</v>
      </c>
      <c r="K580" s="161" t="s">
        <v>3399</v>
      </c>
      <c r="L580" s="161" t="s">
        <v>2518</v>
      </c>
      <c r="M580" s="148" t="s">
        <v>3398</v>
      </c>
    </row>
    <row r="581" spans="1:13" s="112" customFormat="1">
      <c r="A581" s="113"/>
      <c r="C581" s="113"/>
      <c r="E581" s="113"/>
      <c r="G581" s="161" t="s">
        <v>934</v>
      </c>
      <c r="H581" s="161" t="s">
        <v>3400</v>
      </c>
      <c r="I581" s="161" t="s">
        <v>2518</v>
      </c>
      <c r="J581" s="148" t="s">
        <v>3401</v>
      </c>
      <c r="K581" s="161" t="s">
        <v>3402</v>
      </c>
      <c r="L581" s="161" t="s">
        <v>2518</v>
      </c>
      <c r="M581" s="148" t="s">
        <v>3401</v>
      </c>
    </row>
    <row r="582" spans="1:13" s="112" customFormat="1">
      <c r="A582" s="113"/>
      <c r="C582" s="113"/>
      <c r="E582" s="113"/>
      <c r="G582" s="161" t="s">
        <v>936</v>
      </c>
      <c r="H582" s="161" t="s">
        <v>3403</v>
      </c>
      <c r="I582" s="161" t="s">
        <v>2518</v>
      </c>
      <c r="J582" s="148" t="s">
        <v>3404</v>
      </c>
      <c r="K582" s="161" t="s">
        <v>3405</v>
      </c>
      <c r="L582" s="161" t="s">
        <v>2518</v>
      </c>
      <c r="M582" s="148" t="s">
        <v>3404</v>
      </c>
    </row>
    <row r="583" spans="1:13" s="112" customFormat="1">
      <c r="A583" s="113"/>
      <c r="C583" s="113"/>
      <c r="E583" s="113"/>
      <c r="G583" s="161" t="s">
        <v>938</v>
      </c>
      <c r="H583" s="161" t="s">
        <v>3406</v>
      </c>
      <c r="I583" s="161" t="s">
        <v>2518</v>
      </c>
      <c r="J583" s="148" t="s">
        <v>3407</v>
      </c>
      <c r="K583" s="161" t="s">
        <v>3408</v>
      </c>
      <c r="L583" s="161" t="s">
        <v>2518</v>
      </c>
      <c r="M583" s="148" t="s">
        <v>3407</v>
      </c>
    </row>
    <row r="584" spans="1:13" s="112" customFormat="1">
      <c r="A584" s="113"/>
      <c r="C584" s="113"/>
      <c r="E584" s="113"/>
      <c r="G584" s="161" t="s">
        <v>941</v>
      </c>
      <c r="H584" s="161" t="s">
        <v>3409</v>
      </c>
      <c r="I584" s="161" t="s">
        <v>2518</v>
      </c>
      <c r="J584" s="148" t="s">
        <v>3410</v>
      </c>
      <c r="K584" s="161" t="s">
        <v>3411</v>
      </c>
      <c r="L584" s="161" t="s">
        <v>2518</v>
      </c>
      <c r="M584" s="148" t="s">
        <v>3410</v>
      </c>
    </row>
    <row r="585" spans="1:13" s="112" customFormat="1">
      <c r="A585" s="113"/>
      <c r="C585" s="113"/>
      <c r="E585" s="113"/>
      <c r="G585" s="161" t="s">
        <v>942</v>
      </c>
      <c r="H585" s="161" t="s">
        <v>3412</v>
      </c>
      <c r="I585" s="161" t="s">
        <v>2518</v>
      </c>
      <c r="J585" s="148" t="s">
        <v>3413</v>
      </c>
      <c r="K585" s="161" t="s">
        <v>3414</v>
      </c>
      <c r="L585" s="161" t="s">
        <v>2518</v>
      </c>
      <c r="M585" s="148" t="s">
        <v>3413</v>
      </c>
    </row>
    <row r="586" spans="1:13" s="112" customFormat="1">
      <c r="A586" s="113"/>
      <c r="C586" s="113"/>
      <c r="E586" s="113"/>
      <c r="G586" s="161" t="s">
        <v>949</v>
      </c>
      <c r="H586" s="161" t="s">
        <v>3415</v>
      </c>
      <c r="I586" s="161" t="s">
        <v>2518</v>
      </c>
      <c r="J586" s="148" t="s">
        <v>3416</v>
      </c>
      <c r="K586" s="161" t="s">
        <v>3417</v>
      </c>
      <c r="L586" s="161" t="s">
        <v>2518</v>
      </c>
      <c r="M586" s="148" t="s">
        <v>3416</v>
      </c>
    </row>
    <row r="587" spans="1:13" s="112" customFormat="1">
      <c r="A587" s="113"/>
      <c r="C587" s="113"/>
      <c r="E587" s="113"/>
      <c r="G587" s="161" t="s">
        <v>950</v>
      </c>
      <c r="H587" s="161" t="s">
        <v>3418</v>
      </c>
      <c r="I587" s="161" t="s">
        <v>2518</v>
      </c>
      <c r="J587" s="148" t="s">
        <v>3419</v>
      </c>
      <c r="K587" s="161" t="s">
        <v>3420</v>
      </c>
      <c r="L587" s="161" t="s">
        <v>2518</v>
      </c>
      <c r="M587" s="148" t="s">
        <v>3419</v>
      </c>
    </row>
    <row r="588" spans="1:13" s="112" customFormat="1">
      <c r="A588" s="113"/>
      <c r="C588" s="113"/>
      <c r="E588" s="113"/>
      <c r="G588" s="161" t="s">
        <v>952</v>
      </c>
      <c r="H588" s="161" t="s">
        <v>3421</v>
      </c>
      <c r="I588" s="161" t="s">
        <v>2518</v>
      </c>
      <c r="J588" s="148" t="s">
        <v>3422</v>
      </c>
      <c r="K588" s="161" t="s">
        <v>3423</v>
      </c>
      <c r="L588" s="161" t="s">
        <v>2518</v>
      </c>
      <c r="M588" s="148" t="s">
        <v>3422</v>
      </c>
    </row>
    <row r="589" spans="1:13" s="112" customFormat="1">
      <c r="A589" s="113"/>
      <c r="C589" s="113"/>
      <c r="E589" s="113"/>
      <c r="G589" s="161" t="s">
        <v>954</v>
      </c>
      <c r="H589" s="161" t="s">
        <v>3424</v>
      </c>
      <c r="I589" s="161" t="s">
        <v>2518</v>
      </c>
      <c r="J589" s="148" t="s">
        <v>3425</v>
      </c>
      <c r="K589" s="161" t="s">
        <v>3426</v>
      </c>
      <c r="L589" s="161" t="s">
        <v>2518</v>
      </c>
      <c r="M589" s="148" t="s">
        <v>3425</v>
      </c>
    </row>
    <row r="590" spans="1:13" s="112" customFormat="1">
      <c r="A590" s="113"/>
      <c r="C590" s="113"/>
      <c r="E590" s="113"/>
      <c r="G590" s="161" t="s">
        <v>956</v>
      </c>
      <c r="H590" s="161" t="s">
        <v>3427</v>
      </c>
      <c r="I590" s="161" t="s">
        <v>2518</v>
      </c>
      <c r="J590" s="148" t="s">
        <v>3428</v>
      </c>
      <c r="K590" s="161" t="s">
        <v>3429</v>
      </c>
      <c r="L590" s="161" t="s">
        <v>2518</v>
      </c>
      <c r="M590" s="148" t="s">
        <v>3428</v>
      </c>
    </row>
    <row r="591" spans="1:13" s="112" customFormat="1">
      <c r="A591" s="113"/>
      <c r="C591" s="113"/>
      <c r="E591" s="113"/>
      <c r="G591" s="161" t="s">
        <v>958</v>
      </c>
      <c r="H591" s="161" t="s">
        <v>3430</v>
      </c>
      <c r="I591" s="161" t="s">
        <v>2518</v>
      </c>
      <c r="J591" s="148" t="s">
        <v>3431</v>
      </c>
      <c r="K591" s="161" t="s">
        <v>3432</v>
      </c>
      <c r="L591" s="161" t="s">
        <v>2518</v>
      </c>
      <c r="M591" s="148" t="s">
        <v>3431</v>
      </c>
    </row>
    <row r="592" spans="1:13" s="112" customFormat="1">
      <c r="A592" s="113"/>
      <c r="C592" s="113"/>
      <c r="E592" s="113"/>
      <c r="G592" s="161" t="s">
        <v>960</v>
      </c>
      <c r="H592" s="161" t="s">
        <v>3433</v>
      </c>
      <c r="I592" s="161" t="s">
        <v>2518</v>
      </c>
      <c r="J592" s="148" t="s">
        <v>3434</v>
      </c>
      <c r="K592" s="161" t="s">
        <v>3435</v>
      </c>
      <c r="L592" s="161" t="s">
        <v>2518</v>
      </c>
      <c r="M592" s="148" t="s">
        <v>3434</v>
      </c>
    </row>
    <row r="593" spans="1:13" s="112" customFormat="1">
      <c r="A593" s="113"/>
      <c r="C593" s="113"/>
      <c r="E593" s="113"/>
      <c r="G593" s="161" t="s">
        <v>964</v>
      </c>
      <c r="H593" s="161" t="s">
        <v>3436</v>
      </c>
      <c r="I593" s="161" t="s">
        <v>2518</v>
      </c>
      <c r="J593" s="148" t="s">
        <v>3437</v>
      </c>
      <c r="K593" s="161" t="s">
        <v>3438</v>
      </c>
      <c r="L593" s="161" t="s">
        <v>2518</v>
      </c>
      <c r="M593" s="148" t="s">
        <v>3437</v>
      </c>
    </row>
    <row r="594" spans="1:13" s="112" customFormat="1">
      <c r="A594" s="113"/>
      <c r="C594" s="113"/>
      <c r="E594" s="113"/>
      <c r="G594" s="161" t="s">
        <v>965</v>
      </c>
      <c r="H594" s="161" t="s">
        <v>3439</v>
      </c>
      <c r="I594" s="161" t="s">
        <v>2518</v>
      </c>
      <c r="J594" s="148" t="s">
        <v>3440</v>
      </c>
      <c r="K594" s="161" t="s">
        <v>3441</v>
      </c>
      <c r="L594" s="161" t="s">
        <v>2518</v>
      </c>
      <c r="M594" s="148" t="s">
        <v>3440</v>
      </c>
    </row>
    <row r="595" spans="1:13" s="112" customFormat="1">
      <c r="A595" s="113"/>
      <c r="C595" s="113"/>
      <c r="E595" s="113"/>
      <c r="G595" s="161" t="s">
        <v>973</v>
      </c>
      <c r="H595" s="161" t="s">
        <v>3442</v>
      </c>
      <c r="I595" s="161" t="s">
        <v>2518</v>
      </c>
      <c r="J595" s="148" t="s">
        <v>3443</v>
      </c>
      <c r="K595" s="161" t="s">
        <v>3444</v>
      </c>
      <c r="L595" s="161" t="s">
        <v>2518</v>
      </c>
      <c r="M595" s="148" t="s">
        <v>3443</v>
      </c>
    </row>
    <row r="596" spans="1:13" s="112" customFormat="1">
      <c r="A596" s="113"/>
      <c r="C596" s="113"/>
      <c r="E596" s="113"/>
      <c r="G596" s="161" t="s">
        <v>976</v>
      </c>
      <c r="H596" s="161" t="s">
        <v>3445</v>
      </c>
      <c r="I596" s="161" t="s">
        <v>2518</v>
      </c>
      <c r="J596" s="148" t="s">
        <v>3446</v>
      </c>
      <c r="K596" s="161" t="s">
        <v>3447</v>
      </c>
      <c r="L596" s="161" t="s">
        <v>2518</v>
      </c>
      <c r="M596" s="148" t="s">
        <v>3446</v>
      </c>
    </row>
    <row r="597" spans="1:13" s="112" customFormat="1">
      <c r="A597" s="113"/>
      <c r="C597" s="113"/>
      <c r="E597" s="113"/>
      <c r="G597" s="161" t="s">
        <v>978</v>
      </c>
      <c r="H597" s="161" t="s">
        <v>3448</v>
      </c>
      <c r="I597" s="161" t="s">
        <v>2518</v>
      </c>
      <c r="J597" s="148" t="s">
        <v>3449</v>
      </c>
      <c r="K597" s="161" t="s">
        <v>3450</v>
      </c>
      <c r="L597" s="161" t="s">
        <v>2518</v>
      </c>
      <c r="M597" s="148" t="s">
        <v>3449</v>
      </c>
    </row>
    <row r="598" spans="1:13" s="112" customFormat="1">
      <c r="A598" s="113"/>
      <c r="C598" s="113"/>
      <c r="E598" s="113"/>
      <c r="G598" s="161" t="s">
        <v>982</v>
      </c>
      <c r="H598" s="161" t="s">
        <v>3451</v>
      </c>
      <c r="I598" s="161" t="s">
        <v>2518</v>
      </c>
      <c r="J598" s="148" t="s">
        <v>3452</v>
      </c>
      <c r="K598" s="161" t="s">
        <v>3453</v>
      </c>
      <c r="L598" s="161" t="s">
        <v>2518</v>
      </c>
      <c r="M598" s="148" t="s">
        <v>3452</v>
      </c>
    </row>
    <row r="599" spans="1:13" s="112" customFormat="1">
      <c r="A599" s="113"/>
      <c r="C599" s="113"/>
      <c r="E599" s="113"/>
      <c r="G599" s="161" t="s">
        <v>987</v>
      </c>
      <c r="H599" s="161" t="s">
        <v>3454</v>
      </c>
      <c r="I599" s="161" t="s">
        <v>2518</v>
      </c>
      <c r="J599" s="148" t="s">
        <v>3455</v>
      </c>
      <c r="K599" s="161" t="s">
        <v>3456</v>
      </c>
      <c r="L599" s="161" t="s">
        <v>2518</v>
      </c>
      <c r="M599" s="148" t="s">
        <v>3455</v>
      </c>
    </row>
    <row r="600" spans="1:13" s="112" customFormat="1">
      <c r="A600" s="113"/>
      <c r="C600" s="113"/>
      <c r="E600" s="113"/>
      <c r="G600" s="161" t="s">
        <v>994</v>
      </c>
      <c r="H600" s="161" t="s">
        <v>3457</v>
      </c>
      <c r="I600" s="161" t="s">
        <v>2518</v>
      </c>
      <c r="J600" s="148" t="s">
        <v>3458</v>
      </c>
      <c r="K600" s="161" t="s">
        <v>3459</v>
      </c>
      <c r="L600" s="161" t="s">
        <v>2518</v>
      </c>
      <c r="M600" s="148" t="s">
        <v>3458</v>
      </c>
    </row>
    <row r="601" spans="1:13" s="112" customFormat="1">
      <c r="A601" s="113"/>
      <c r="C601" s="113"/>
      <c r="E601" s="113"/>
      <c r="G601" s="161" t="s">
        <v>1003</v>
      </c>
      <c r="H601" s="161" t="s">
        <v>3460</v>
      </c>
      <c r="I601" s="161" t="s">
        <v>2518</v>
      </c>
      <c r="J601" s="148" t="s">
        <v>3461</v>
      </c>
      <c r="K601" s="161" t="s">
        <v>3462</v>
      </c>
      <c r="L601" s="161" t="s">
        <v>2518</v>
      </c>
      <c r="M601" s="148" t="s">
        <v>3461</v>
      </c>
    </row>
    <row r="602" spans="1:13" s="112" customFormat="1">
      <c r="A602" s="113"/>
      <c r="C602" s="113"/>
      <c r="E602" s="113"/>
      <c r="G602" s="161" t="s">
        <v>1006</v>
      </c>
      <c r="H602" s="161" t="s">
        <v>3463</v>
      </c>
      <c r="I602" s="161" t="s">
        <v>2518</v>
      </c>
      <c r="J602" s="148" t="s">
        <v>3464</v>
      </c>
      <c r="K602" s="161" t="s">
        <v>3465</v>
      </c>
      <c r="L602" s="161" t="s">
        <v>2518</v>
      </c>
      <c r="M602" s="148" t="s">
        <v>3464</v>
      </c>
    </row>
    <row r="603" spans="1:13" s="112" customFormat="1">
      <c r="A603" s="113"/>
      <c r="C603" s="113"/>
      <c r="E603" s="113"/>
      <c r="G603" s="161" t="s">
        <v>1007</v>
      </c>
      <c r="H603" s="161" t="s">
        <v>3466</v>
      </c>
      <c r="I603" s="161" t="s">
        <v>2518</v>
      </c>
      <c r="J603" s="148" t="s">
        <v>3467</v>
      </c>
      <c r="K603" s="161" t="s">
        <v>3468</v>
      </c>
      <c r="L603" s="161" t="s">
        <v>2518</v>
      </c>
      <c r="M603" s="148" t="s">
        <v>3467</v>
      </c>
    </row>
    <row r="604" spans="1:13" s="112" customFormat="1">
      <c r="A604" s="113"/>
      <c r="C604" s="113"/>
      <c r="E604" s="113"/>
      <c r="G604" s="161" t="s">
        <v>1008</v>
      </c>
      <c r="H604" s="161" t="s">
        <v>3469</v>
      </c>
      <c r="I604" s="161" t="s">
        <v>2518</v>
      </c>
      <c r="J604" s="148" t="s">
        <v>3470</v>
      </c>
      <c r="K604" s="161" t="s">
        <v>3471</v>
      </c>
      <c r="L604" s="161" t="s">
        <v>2518</v>
      </c>
      <c r="M604" s="148" t="s">
        <v>3470</v>
      </c>
    </row>
    <row r="605" spans="1:13" s="112" customFormat="1">
      <c r="A605" s="113"/>
      <c r="C605" s="113"/>
      <c r="E605" s="113"/>
      <c r="G605" s="161" t="s">
        <v>1009</v>
      </c>
      <c r="H605" s="161" t="s">
        <v>3472</v>
      </c>
      <c r="I605" s="161" t="s">
        <v>2518</v>
      </c>
      <c r="J605" s="148" t="s">
        <v>3473</v>
      </c>
      <c r="K605" s="161" t="s">
        <v>3474</v>
      </c>
      <c r="L605" s="161" t="s">
        <v>2518</v>
      </c>
      <c r="M605" s="148" t="s">
        <v>3473</v>
      </c>
    </row>
    <row r="606" spans="1:13" s="112" customFormat="1">
      <c r="A606" s="113"/>
      <c r="C606" s="113"/>
      <c r="E606" s="113"/>
      <c r="G606" s="161" t="s">
        <v>1010</v>
      </c>
      <c r="H606" s="161" t="s">
        <v>3475</v>
      </c>
      <c r="I606" s="161" t="s">
        <v>2518</v>
      </c>
      <c r="J606" s="148" t="s">
        <v>3476</v>
      </c>
      <c r="K606" s="161" t="s">
        <v>3477</v>
      </c>
      <c r="L606" s="161" t="s">
        <v>2518</v>
      </c>
      <c r="M606" s="148" t="s">
        <v>3476</v>
      </c>
    </row>
    <row r="607" spans="1:13" s="112" customFormat="1">
      <c r="A607" s="113"/>
      <c r="C607" s="113"/>
      <c r="E607" s="113"/>
      <c r="G607" s="161" t="s">
        <v>1012</v>
      </c>
      <c r="H607" s="161" t="s">
        <v>3478</v>
      </c>
      <c r="I607" s="161" t="s">
        <v>2518</v>
      </c>
      <c r="J607" s="148" t="s">
        <v>3479</v>
      </c>
      <c r="K607" s="161" t="s">
        <v>3480</v>
      </c>
      <c r="L607" s="161" t="s">
        <v>2518</v>
      </c>
      <c r="M607" s="148" t="s">
        <v>3479</v>
      </c>
    </row>
    <row r="608" spans="1:13" s="112" customFormat="1">
      <c r="A608" s="113"/>
      <c r="C608" s="113"/>
      <c r="E608" s="113"/>
      <c r="G608" s="161" t="s">
        <v>1013</v>
      </c>
      <c r="H608" s="161" t="s">
        <v>3481</v>
      </c>
      <c r="I608" s="161" t="s">
        <v>2518</v>
      </c>
      <c r="J608" s="148" t="s">
        <v>3482</v>
      </c>
      <c r="K608" s="161" t="s">
        <v>3483</v>
      </c>
      <c r="L608" s="161" t="s">
        <v>2518</v>
      </c>
      <c r="M608" s="148" t="s">
        <v>3482</v>
      </c>
    </row>
    <row r="609" spans="1:13" s="112" customFormat="1">
      <c r="A609" s="113"/>
      <c r="C609" s="113"/>
      <c r="E609" s="113"/>
      <c r="G609" s="161" t="s">
        <v>1016</v>
      </c>
      <c r="H609" s="161" t="s">
        <v>3484</v>
      </c>
      <c r="I609" s="161" t="s">
        <v>2518</v>
      </c>
      <c r="J609" s="148" t="s">
        <v>3485</v>
      </c>
      <c r="K609" s="161" t="s">
        <v>3486</v>
      </c>
      <c r="L609" s="161" t="s">
        <v>2518</v>
      </c>
      <c r="M609" s="148" t="s">
        <v>3485</v>
      </c>
    </row>
    <row r="610" spans="1:13" s="112" customFormat="1">
      <c r="A610" s="113"/>
      <c r="C610" s="113"/>
      <c r="E610" s="113"/>
      <c r="G610" s="161" t="s">
        <v>1018</v>
      </c>
      <c r="H610" s="161" t="s">
        <v>3487</v>
      </c>
      <c r="I610" s="161" t="s">
        <v>2518</v>
      </c>
      <c r="J610" s="148" t="s">
        <v>3488</v>
      </c>
      <c r="K610" s="161" t="s">
        <v>3489</v>
      </c>
      <c r="L610" s="161" t="s">
        <v>2518</v>
      </c>
      <c r="M610" s="148" t="s">
        <v>3488</v>
      </c>
    </row>
    <row r="611" spans="1:13" s="112" customFormat="1">
      <c r="A611" s="113"/>
      <c r="C611" s="113"/>
      <c r="E611" s="113"/>
      <c r="G611" s="161" t="s">
        <v>1025</v>
      </c>
      <c r="H611" s="161" t="s">
        <v>3490</v>
      </c>
      <c r="I611" s="161" t="s">
        <v>2518</v>
      </c>
      <c r="J611" s="148" t="s">
        <v>3491</v>
      </c>
      <c r="K611" s="161" t="s">
        <v>3492</v>
      </c>
      <c r="L611" s="161" t="s">
        <v>2518</v>
      </c>
      <c r="M611" s="148" t="s">
        <v>3491</v>
      </c>
    </row>
    <row r="612" spans="1:13" s="112" customFormat="1">
      <c r="A612" s="113"/>
      <c r="C612" s="113"/>
      <c r="E612" s="113"/>
      <c r="G612" s="161" t="s">
        <v>1027</v>
      </c>
      <c r="H612" s="161" t="s">
        <v>3493</v>
      </c>
      <c r="I612" s="161" t="s">
        <v>2518</v>
      </c>
      <c r="J612" s="148" t="s">
        <v>3494</v>
      </c>
      <c r="K612" s="161" t="s">
        <v>3495</v>
      </c>
      <c r="L612" s="161" t="s">
        <v>2518</v>
      </c>
      <c r="M612" s="148" t="s">
        <v>3494</v>
      </c>
    </row>
    <row r="613" spans="1:13" s="112" customFormat="1">
      <c r="A613" s="113"/>
      <c r="C613" s="113"/>
      <c r="E613" s="113"/>
      <c r="G613" s="161" t="s">
        <v>1029</v>
      </c>
      <c r="H613" s="161" t="s">
        <v>3496</v>
      </c>
      <c r="I613" s="161" t="s">
        <v>2518</v>
      </c>
      <c r="J613" s="148" t="s">
        <v>3497</v>
      </c>
      <c r="K613" s="161" t="s">
        <v>3498</v>
      </c>
      <c r="L613" s="161" t="s">
        <v>2518</v>
      </c>
      <c r="M613" s="148" t="s">
        <v>3497</v>
      </c>
    </row>
    <row r="614" spans="1:13" s="112" customFormat="1">
      <c r="A614" s="113"/>
      <c r="C614" s="113"/>
      <c r="E614" s="113"/>
      <c r="G614" s="161" t="s">
        <v>1030</v>
      </c>
      <c r="H614" s="161" t="s">
        <v>3499</v>
      </c>
      <c r="I614" s="161" t="s">
        <v>2518</v>
      </c>
      <c r="J614" s="148" t="s">
        <v>3500</v>
      </c>
      <c r="K614" s="161" t="s">
        <v>3501</v>
      </c>
      <c r="L614" s="161" t="s">
        <v>2518</v>
      </c>
      <c r="M614" s="148" t="s">
        <v>3500</v>
      </c>
    </row>
    <row r="615" spans="1:13" s="112" customFormat="1">
      <c r="A615" s="113"/>
      <c r="C615" s="113"/>
      <c r="E615" s="113"/>
      <c r="G615" s="161" t="s">
        <v>1031</v>
      </c>
      <c r="H615" s="161" t="s">
        <v>3502</v>
      </c>
      <c r="I615" s="161" t="s">
        <v>2518</v>
      </c>
      <c r="J615" s="148" t="s">
        <v>3503</v>
      </c>
      <c r="K615" s="161" t="s">
        <v>3504</v>
      </c>
      <c r="L615" s="161" t="s">
        <v>2518</v>
      </c>
      <c r="M615" s="148" t="s">
        <v>3503</v>
      </c>
    </row>
    <row r="616" spans="1:13" s="112" customFormat="1">
      <c r="A616" s="113"/>
      <c r="C616" s="113"/>
      <c r="E616" s="113"/>
      <c r="G616" s="161" t="s">
        <v>1034</v>
      </c>
      <c r="H616" s="161" t="s">
        <v>3505</v>
      </c>
      <c r="I616" s="161" t="s">
        <v>2518</v>
      </c>
      <c r="J616" s="148" t="s">
        <v>3506</v>
      </c>
      <c r="K616" s="161" t="s">
        <v>3507</v>
      </c>
      <c r="L616" s="161" t="s">
        <v>2518</v>
      </c>
      <c r="M616" s="148" t="s">
        <v>3506</v>
      </c>
    </row>
    <row r="617" spans="1:13" s="112" customFormat="1">
      <c r="A617" s="113"/>
      <c r="C617" s="113"/>
      <c r="E617" s="113"/>
      <c r="G617" s="161" t="s">
        <v>1036</v>
      </c>
      <c r="H617" s="161" t="s">
        <v>3508</v>
      </c>
      <c r="I617" s="161" t="s">
        <v>2518</v>
      </c>
      <c r="J617" s="148" t="s">
        <v>3509</v>
      </c>
      <c r="K617" s="161" t="s">
        <v>3510</v>
      </c>
      <c r="L617" s="161" t="s">
        <v>2518</v>
      </c>
      <c r="M617" s="148" t="s">
        <v>3509</v>
      </c>
    </row>
    <row r="618" spans="1:13" s="112" customFormat="1">
      <c r="A618" s="113"/>
      <c r="C618" s="113"/>
      <c r="E618" s="113"/>
      <c r="G618" s="161" t="s">
        <v>1041</v>
      </c>
      <c r="H618" s="161" t="s">
        <v>3511</v>
      </c>
      <c r="I618" s="161" t="s">
        <v>2518</v>
      </c>
      <c r="J618" s="148" t="s">
        <v>3512</v>
      </c>
      <c r="K618" s="161" t="s">
        <v>3513</v>
      </c>
      <c r="L618" s="161" t="s">
        <v>2518</v>
      </c>
      <c r="M618" s="148" t="s">
        <v>3512</v>
      </c>
    </row>
    <row r="619" spans="1:13" s="112" customFormat="1">
      <c r="A619" s="113"/>
      <c r="C619" s="113"/>
      <c r="E619" s="113"/>
      <c r="G619" s="161" t="s">
        <v>1042</v>
      </c>
      <c r="H619" s="161" t="s">
        <v>3514</v>
      </c>
      <c r="I619" s="161" t="s">
        <v>2518</v>
      </c>
      <c r="J619" s="148" t="s">
        <v>3515</v>
      </c>
      <c r="K619" s="161" t="s">
        <v>3516</v>
      </c>
      <c r="L619" s="161" t="s">
        <v>2518</v>
      </c>
      <c r="M619" s="148" t="s">
        <v>3515</v>
      </c>
    </row>
    <row r="620" spans="1:13" s="112" customFormat="1">
      <c r="A620" s="113"/>
      <c r="C620" s="113"/>
      <c r="E620" s="113"/>
      <c r="G620" s="161" t="s">
        <v>1046</v>
      </c>
      <c r="H620" s="161" t="s">
        <v>3517</v>
      </c>
      <c r="I620" s="161" t="s">
        <v>2518</v>
      </c>
      <c r="J620" s="148" t="s">
        <v>3518</v>
      </c>
      <c r="K620" s="161" t="s">
        <v>3519</v>
      </c>
      <c r="L620" s="161" t="s">
        <v>2518</v>
      </c>
      <c r="M620" s="148" t="s">
        <v>3518</v>
      </c>
    </row>
    <row r="621" spans="1:13" s="112" customFormat="1">
      <c r="A621" s="113"/>
      <c r="C621" s="113"/>
      <c r="E621" s="113"/>
      <c r="G621" s="161" t="s">
        <v>1048</v>
      </c>
      <c r="H621" s="161" t="s">
        <v>3520</v>
      </c>
      <c r="I621" s="161" t="s">
        <v>2518</v>
      </c>
      <c r="J621" s="148" t="s">
        <v>3521</v>
      </c>
      <c r="K621" s="161" t="s">
        <v>3522</v>
      </c>
      <c r="L621" s="161" t="s">
        <v>2518</v>
      </c>
      <c r="M621" s="148" t="s">
        <v>3521</v>
      </c>
    </row>
    <row r="622" spans="1:13" s="112" customFormat="1">
      <c r="A622" s="113"/>
      <c r="C622" s="113"/>
      <c r="E622" s="113"/>
      <c r="G622" s="161" t="s">
        <v>1051</v>
      </c>
      <c r="H622" s="161" t="s">
        <v>3523</v>
      </c>
      <c r="I622" s="161" t="s">
        <v>2518</v>
      </c>
      <c r="J622" s="148" t="s">
        <v>3524</v>
      </c>
      <c r="K622" s="161" t="s">
        <v>3525</v>
      </c>
      <c r="L622" s="161" t="s">
        <v>2518</v>
      </c>
      <c r="M622" s="148" t="s">
        <v>3524</v>
      </c>
    </row>
    <row r="623" spans="1:13" s="112" customFormat="1">
      <c r="A623" s="113"/>
      <c r="C623" s="113"/>
      <c r="E623" s="113"/>
      <c r="G623" s="161" t="s">
        <v>1052</v>
      </c>
      <c r="H623" s="161" t="s">
        <v>3526</v>
      </c>
      <c r="I623" s="161" t="s">
        <v>2518</v>
      </c>
      <c r="J623" s="148" t="s">
        <v>3527</v>
      </c>
      <c r="K623" s="161" t="s">
        <v>3528</v>
      </c>
      <c r="L623" s="161" t="s">
        <v>2518</v>
      </c>
      <c r="M623" s="148" t="s">
        <v>3527</v>
      </c>
    </row>
    <row r="624" spans="1:13" s="112" customFormat="1">
      <c r="A624" s="113"/>
      <c r="C624" s="113"/>
      <c r="E624" s="113"/>
      <c r="G624" s="161" t="s">
        <v>1053</v>
      </c>
      <c r="H624" s="161" t="s">
        <v>3529</v>
      </c>
      <c r="I624" s="161" t="s">
        <v>2518</v>
      </c>
      <c r="J624" s="148" t="s">
        <v>3530</v>
      </c>
      <c r="K624" s="161" t="s">
        <v>3531</v>
      </c>
      <c r="L624" s="161" t="s">
        <v>2518</v>
      </c>
      <c r="M624" s="148" t="s">
        <v>3530</v>
      </c>
    </row>
    <row r="625" spans="1:13" s="112" customFormat="1">
      <c r="A625" s="113"/>
      <c r="C625" s="113"/>
      <c r="E625" s="113"/>
      <c r="G625" s="161" t="s">
        <v>1054</v>
      </c>
      <c r="H625" s="161" t="s">
        <v>3532</v>
      </c>
      <c r="I625" s="161" t="s">
        <v>2518</v>
      </c>
      <c r="J625" s="148" t="s">
        <v>3533</v>
      </c>
      <c r="K625" s="161" t="s">
        <v>3534</v>
      </c>
      <c r="L625" s="161" t="s">
        <v>2518</v>
      </c>
      <c r="M625" s="148" t="s">
        <v>3533</v>
      </c>
    </row>
    <row r="626" spans="1:13" s="112" customFormat="1">
      <c r="A626" s="113"/>
      <c r="C626" s="113"/>
      <c r="E626" s="113"/>
      <c r="G626" s="161" t="s">
        <v>1056</v>
      </c>
      <c r="H626" s="161" t="s">
        <v>3535</v>
      </c>
      <c r="I626" s="161" t="s">
        <v>2518</v>
      </c>
      <c r="J626" s="148" t="s">
        <v>3536</v>
      </c>
      <c r="K626" s="161" t="s">
        <v>3537</v>
      </c>
      <c r="L626" s="161" t="s">
        <v>2518</v>
      </c>
      <c r="M626" s="148" t="s">
        <v>3536</v>
      </c>
    </row>
    <row r="627" spans="1:13" s="112" customFormat="1">
      <c r="A627" s="113"/>
      <c r="C627" s="113"/>
      <c r="E627" s="113"/>
      <c r="G627" s="161" t="s">
        <v>1058</v>
      </c>
      <c r="H627" s="161" t="s">
        <v>3538</v>
      </c>
      <c r="I627" s="161" t="s">
        <v>2518</v>
      </c>
      <c r="J627" s="148" t="s">
        <v>3539</v>
      </c>
      <c r="K627" s="161" t="s">
        <v>3540</v>
      </c>
      <c r="L627" s="161" t="s">
        <v>2518</v>
      </c>
      <c r="M627" s="148" t="s">
        <v>3539</v>
      </c>
    </row>
    <row r="628" spans="1:13" s="112" customFormat="1">
      <c r="A628" s="113"/>
      <c r="C628" s="113"/>
      <c r="E628" s="113"/>
      <c r="G628" s="161" t="s">
        <v>1061</v>
      </c>
      <c r="H628" s="161" t="s">
        <v>3541</v>
      </c>
      <c r="I628" s="161" t="s">
        <v>2518</v>
      </c>
      <c r="J628" s="148" t="s">
        <v>3542</v>
      </c>
      <c r="K628" s="161" t="s">
        <v>3543</v>
      </c>
      <c r="L628" s="161" t="s">
        <v>2518</v>
      </c>
      <c r="M628" s="148" t="s">
        <v>3542</v>
      </c>
    </row>
    <row r="629" spans="1:13" s="112" customFormat="1">
      <c r="A629" s="113"/>
      <c r="C629" s="113"/>
      <c r="E629" s="113"/>
      <c r="G629" s="161" t="s">
        <v>1062</v>
      </c>
      <c r="H629" s="161" t="s">
        <v>3544</v>
      </c>
      <c r="I629" s="161" t="s">
        <v>2518</v>
      </c>
      <c r="J629" s="148" t="s">
        <v>3545</v>
      </c>
      <c r="K629" s="161" t="s">
        <v>3546</v>
      </c>
      <c r="L629" s="161" t="s">
        <v>2518</v>
      </c>
      <c r="M629" s="148" t="s">
        <v>3545</v>
      </c>
    </row>
    <row r="630" spans="1:13" s="112" customFormat="1">
      <c r="A630" s="113"/>
      <c r="C630" s="113"/>
      <c r="E630" s="113"/>
      <c r="G630" s="161" t="s">
        <v>1064</v>
      </c>
      <c r="H630" s="161" t="s">
        <v>3547</v>
      </c>
      <c r="I630" s="161" t="s">
        <v>2518</v>
      </c>
      <c r="J630" s="148" t="s">
        <v>3548</v>
      </c>
      <c r="K630" s="161" t="s">
        <v>3549</v>
      </c>
      <c r="L630" s="161" t="s">
        <v>2518</v>
      </c>
      <c r="M630" s="148" t="s">
        <v>3548</v>
      </c>
    </row>
    <row r="631" spans="1:13" s="112" customFormat="1">
      <c r="A631" s="113"/>
      <c r="C631" s="113"/>
      <c r="E631" s="113"/>
      <c r="G631" s="161" t="s">
        <v>1066</v>
      </c>
      <c r="H631" s="161" t="s">
        <v>3550</v>
      </c>
      <c r="I631" s="161" t="s">
        <v>2518</v>
      </c>
      <c r="J631" s="148" t="s">
        <v>3551</v>
      </c>
      <c r="K631" s="161" t="s">
        <v>3552</v>
      </c>
      <c r="L631" s="161" t="s">
        <v>2518</v>
      </c>
      <c r="M631" s="148" t="s">
        <v>3551</v>
      </c>
    </row>
    <row r="632" spans="1:13" s="112" customFormat="1">
      <c r="A632" s="113"/>
      <c r="C632" s="113"/>
      <c r="E632" s="113"/>
      <c r="G632" s="161" t="s">
        <v>1070</v>
      </c>
      <c r="H632" s="161" t="s">
        <v>3553</v>
      </c>
      <c r="I632" s="161" t="s">
        <v>2518</v>
      </c>
      <c r="J632" s="148" t="s">
        <v>3554</v>
      </c>
      <c r="K632" s="161" t="s">
        <v>3555</v>
      </c>
      <c r="L632" s="161" t="s">
        <v>2518</v>
      </c>
      <c r="M632" s="148" t="s">
        <v>3554</v>
      </c>
    </row>
    <row r="633" spans="1:13" s="112" customFormat="1">
      <c r="A633" s="113"/>
      <c r="C633" s="113"/>
      <c r="E633" s="113"/>
      <c r="G633" s="161" t="s">
        <v>1072</v>
      </c>
      <c r="H633" s="161" t="s">
        <v>3556</v>
      </c>
      <c r="I633" s="161" t="s">
        <v>2518</v>
      </c>
      <c r="J633" s="148" t="s">
        <v>3557</v>
      </c>
      <c r="K633" s="161" t="s">
        <v>3558</v>
      </c>
      <c r="L633" s="161" t="s">
        <v>2518</v>
      </c>
      <c r="M633" s="148" t="s">
        <v>3557</v>
      </c>
    </row>
    <row r="634" spans="1:13" s="112" customFormat="1">
      <c r="A634" s="113"/>
      <c r="C634" s="113"/>
      <c r="E634" s="113"/>
      <c r="G634" s="161" t="s">
        <v>1073</v>
      </c>
      <c r="H634" s="161" t="s">
        <v>3559</v>
      </c>
      <c r="I634" s="161" t="s">
        <v>2518</v>
      </c>
      <c r="J634" s="148" t="s">
        <v>3560</v>
      </c>
      <c r="K634" s="161" t="s">
        <v>3561</v>
      </c>
      <c r="L634" s="161" t="s">
        <v>2518</v>
      </c>
      <c r="M634" s="148" t="s">
        <v>3560</v>
      </c>
    </row>
    <row r="635" spans="1:13" s="112" customFormat="1">
      <c r="A635" s="113"/>
      <c r="C635" s="113"/>
      <c r="E635" s="113"/>
      <c r="G635" s="161" t="s">
        <v>1074</v>
      </c>
      <c r="H635" s="161" t="s">
        <v>3562</v>
      </c>
      <c r="I635" s="161" t="s">
        <v>2518</v>
      </c>
      <c r="J635" s="148" t="s">
        <v>3563</v>
      </c>
      <c r="K635" s="161" t="s">
        <v>3564</v>
      </c>
      <c r="L635" s="161" t="s">
        <v>2518</v>
      </c>
      <c r="M635" s="148" t="s">
        <v>3563</v>
      </c>
    </row>
    <row r="636" spans="1:13" s="112" customFormat="1">
      <c r="A636" s="113"/>
      <c r="C636" s="113"/>
      <c r="E636" s="113"/>
      <c r="G636" s="161" t="s">
        <v>1075</v>
      </c>
      <c r="H636" s="161" t="s">
        <v>3565</v>
      </c>
      <c r="I636" s="161" t="s">
        <v>2518</v>
      </c>
      <c r="J636" s="148" t="s">
        <v>3566</v>
      </c>
      <c r="K636" s="161" t="s">
        <v>3567</v>
      </c>
      <c r="L636" s="161" t="s">
        <v>2518</v>
      </c>
      <c r="M636" s="148" t="s">
        <v>3566</v>
      </c>
    </row>
    <row r="637" spans="1:13" s="112" customFormat="1">
      <c r="A637" s="113"/>
      <c r="C637" s="113"/>
      <c r="E637" s="113"/>
      <c r="G637" s="161" t="s">
        <v>1077</v>
      </c>
      <c r="H637" s="161" t="s">
        <v>3568</v>
      </c>
      <c r="I637" s="161" t="s">
        <v>2518</v>
      </c>
      <c r="J637" s="148" t="s">
        <v>3569</v>
      </c>
      <c r="K637" s="161" t="s">
        <v>3570</v>
      </c>
      <c r="L637" s="161" t="s">
        <v>2518</v>
      </c>
      <c r="M637" s="148" t="s">
        <v>3569</v>
      </c>
    </row>
    <row r="638" spans="1:13" s="112" customFormat="1">
      <c r="A638" s="113"/>
      <c r="C638" s="113"/>
      <c r="E638" s="113"/>
      <c r="G638" s="161" t="s">
        <v>1078</v>
      </c>
      <c r="H638" s="161" t="s">
        <v>3571</v>
      </c>
      <c r="I638" s="161" t="s">
        <v>2518</v>
      </c>
      <c r="J638" s="148" t="s">
        <v>3572</v>
      </c>
      <c r="K638" s="161" t="s">
        <v>3573</v>
      </c>
      <c r="L638" s="161" t="s">
        <v>2518</v>
      </c>
      <c r="M638" s="148" t="s">
        <v>3572</v>
      </c>
    </row>
    <row r="639" spans="1:13" s="112" customFormat="1">
      <c r="A639" s="113"/>
      <c r="C639" s="113"/>
      <c r="E639" s="113"/>
      <c r="G639" s="161" t="s">
        <v>1080</v>
      </c>
      <c r="H639" s="161" t="s">
        <v>3574</v>
      </c>
      <c r="I639" s="161" t="s">
        <v>2518</v>
      </c>
      <c r="J639" s="148" t="s">
        <v>3575</v>
      </c>
      <c r="K639" s="161" t="s">
        <v>3576</v>
      </c>
      <c r="L639" s="161" t="s">
        <v>2518</v>
      </c>
      <c r="M639" s="148" t="s">
        <v>3575</v>
      </c>
    </row>
    <row r="640" spans="1:13" s="112" customFormat="1">
      <c r="A640" s="113"/>
      <c r="C640" s="113"/>
      <c r="E640" s="113"/>
      <c r="G640" s="161" t="s">
        <v>1081</v>
      </c>
      <c r="H640" s="161" t="s">
        <v>3577</v>
      </c>
      <c r="I640" s="161" t="s">
        <v>2518</v>
      </c>
      <c r="J640" s="148" t="s">
        <v>3578</v>
      </c>
      <c r="K640" s="161" t="s">
        <v>3579</v>
      </c>
      <c r="L640" s="161" t="s">
        <v>2518</v>
      </c>
      <c r="M640" s="148" t="s">
        <v>3578</v>
      </c>
    </row>
    <row r="641" spans="1:13" s="112" customFormat="1">
      <c r="A641" s="113"/>
      <c r="C641" s="113"/>
      <c r="E641" s="113"/>
      <c r="G641" s="161" t="s">
        <v>1084</v>
      </c>
      <c r="H641" s="161" t="s">
        <v>3580</v>
      </c>
      <c r="I641" s="161" t="s">
        <v>2518</v>
      </c>
      <c r="J641" s="148" t="s">
        <v>3581</v>
      </c>
      <c r="K641" s="161" t="s">
        <v>3582</v>
      </c>
      <c r="L641" s="161" t="s">
        <v>2518</v>
      </c>
      <c r="M641" s="148" t="s">
        <v>3581</v>
      </c>
    </row>
    <row r="642" spans="1:13" s="112" customFormat="1">
      <c r="A642" s="113"/>
      <c r="C642" s="113"/>
      <c r="E642" s="113"/>
      <c r="G642" s="161" t="s">
        <v>1085</v>
      </c>
      <c r="H642" s="161" t="s">
        <v>3583</v>
      </c>
      <c r="I642" s="161" t="s">
        <v>2518</v>
      </c>
      <c r="J642" s="148" t="s">
        <v>3584</v>
      </c>
      <c r="K642" s="161" t="s">
        <v>3585</v>
      </c>
      <c r="L642" s="161" t="s">
        <v>2518</v>
      </c>
      <c r="M642" s="148" t="s">
        <v>3584</v>
      </c>
    </row>
    <row r="643" spans="1:13" s="112" customFormat="1">
      <c r="A643" s="113"/>
      <c r="C643" s="113"/>
      <c r="E643" s="113"/>
      <c r="G643" s="161" t="s">
        <v>1087</v>
      </c>
      <c r="H643" s="161" t="s">
        <v>3586</v>
      </c>
      <c r="I643" s="161" t="s">
        <v>2518</v>
      </c>
      <c r="J643" s="148" t="s">
        <v>3587</v>
      </c>
      <c r="K643" s="161" t="s">
        <v>3588</v>
      </c>
      <c r="L643" s="161" t="s">
        <v>2518</v>
      </c>
      <c r="M643" s="148" t="s">
        <v>3587</v>
      </c>
    </row>
    <row r="644" spans="1:13" s="112" customFormat="1">
      <c r="A644" s="113"/>
      <c r="C644" s="113"/>
      <c r="E644" s="113"/>
      <c r="G644" s="161" t="s">
        <v>1089</v>
      </c>
      <c r="H644" s="161" t="s">
        <v>3589</v>
      </c>
      <c r="I644" s="161" t="s">
        <v>2518</v>
      </c>
      <c r="J644" s="148" t="s">
        <v>3590</v>
      </c>
      <c r="K644" s="161" t="s">
        <v>3591</v>
      </c>
      <c r="L644" s="161" t="s">
        <v>2518</v>
      </c>
      <c r="M644" s="148" t="s">
        <v>3590</v>
      </c>
    </row>
    <row r="645" spans="1:13" s="112" customFormat="1">
      <c r="A645" s="113"/>
      <c r="C645" s="113"/>
      <c r="E645" s="113"/>
      <c r="G645" s="161" t="s">
        <v>1091</v>
      </c>
      <c r="H645" s="161" t="s">
        <v>3592</v>
      </c>
      <c r="I645" s="161" t="s">
        <v>2518</v>
      </c>
      <c r="J645" s="148" t="s">
        <v>3593</v>
      </c>
      <c r="K645" s="161" t="s">
        <v>3594</v>
      </c>
      <c r="L645" s="161" t="s">
        <v>2518</v>
      </c>
      <c r="M645" s="148" t="s">
        <v>3593</v>
      </c>
    </row>
    <row r="646" spans="1:13" s="112" customFormat="1">
      <c r="A646" s="113"/>
      <c r="C646" s="113"/>
      <c r="E646" s="113"/>
      <c r="G646" s="161" t="s">
        <v>1092</v>
      </c>
      <c r="H646" s="161" t="s">
        <v>3595</v>
      </c>
      <c r="I646" s="161" t="s">
        <v>2518</v>
      </c>
      <c r="J646" s="148" t="s">
        <v>3596</v>
      </c>
      <c r="K646" s="161" t="s">
        <v>3597</v>
      </c>
      <c r="L646" s="161" t="s">
        <v>2518</v>
      </c>
      <c r="M646" s="148" t="s">
        <v>3596</v>
      </c>
    </row>
    <row r="647" spans="1:13" s="112" customFormat="1">
      <c r="A647" s="113"/>
      <c r="C647" s="113"/>
      <c r="E647" s="113"/>
      <c r="G647" s="161" t="s">
        <v>1099</v>
      </c>
      <c r="H647" s="161" t="s">
        <v>3598</v>
      </c>
      <c r="I647" s="161" t="s">
        <v>2518</v>
      </c>
      <c r="J647" s="148" t="s">
        <v>3599</v>
      </c>
      <c r="K647" s="161" t="s">
        <v>3600</v>
      </c>
      <c r="L647" s="161" t="s">
        <v>2518</v>
      </c>
      <c r="M647" s="148" t="s">
        <v>3599</v>
      </c>
    </row>
    <row r="648" spans="1:13" s="112" customFormat="1">
      <c r="A648" s="113"/>
      <c r="C648" s="113"/>
      <c r="E648" s="113"/>
      <c r="G648" s="161" t="s">
        <v>1100</v>
      </c>
      <c r="H648" s="161" t="s">
        <v>3601</v>
      </c>
      <c r="I648" s="161" t="s">
        <v>2518</v>
      </c>
      <c r="J648" s="148" t="s">
        <v>3602</v>
      </c>
      <c r="K648" s="161" t="s">
        <v>3603</v>
      </c>
      <c r="L648" s="161" t="s">
        <v>2518</v>
      </c>
      <c r="M648" s="148" t="s">
        <v>3602</v>
      </c>
    </row>
    <row r="649" spans="1:13" s="112" customFormat="1">
      <c r="A649" s="113"/>
      <c r="C649" s="113"/>
      <c r="E649" s="113"/>
      <c r="G649" s="161" t="s">
        <v>1111</v>
      </c>
      <c r="H649" s="161" t="s">
        <v>3604</v>
      </c>
      <c r="I649" s="161" t="s">
        <v>2518</v>
      </c>
      <c r="J649" s="148" t="s">
        <v>3605</v>
      </c>
      <c r="K649" s="161" t="s">
        <v>3606</v>
      </c>
      <c r="L649" s="161" t="s">
        <v>2518</v>
      </c>
      <c r="M649" s="148" t="s">
        <v>3605</v>
      </c>
    </row>
    <row r="650" spans="1:13" s="112" customFormat="1">
      <c r="A650" s="113"/>
      <c r="C650" s="113"/>
      <c r="E650" s="113"/>
      <c r="G650" s="161" t="s">
        <v>1112</v>
      </c>
      <c r="H650" s="161" t="s">
        <v>3607</v>
      </c>
      <c r="I650" s="161" t="s">
        <v>2518</v>
      </c>
      <c r="J650" s="148" t="s">
        <v>3608</v>
      </c>
      <c r="K650" s="161" t="s">
        <v>3609</v>
      </c>
      <c r="L650" s="161" t="s">
        <v>2518</v>
      </c>
      <c r="M650" s="148" t="s">
        <v>3608</v>
      </c>
    </row>
    <row r="651" spans="1:13" s="112" customFormat="1">
      <c r="A651" s="113"/>
      <c r="C651" s="113"/>
      <c r="E651" s="113"/>
      <c r="G651" s="161" t="s">
        <v>1113</v>
      </c>
      <c r="H651" s="161" t="s">
        <v>3610</v>
      </c>
      <c r="I651" s="161" t="s">
        <v>2518</v>
      </c>
      <c r="J651" s="148" t="s">
        <v>3611</v>
      </c>
      <c r="K651" s="161" t="s">
        <v>3612</v>
      </c>
      <c r="L651" s="161" t="s">
        <v>2518</v>
      </c>
      <c r="M651" s="148" t="s">
        <v>3611</v>
      </c>
    </row>
    <row r="652" spans="1:13" s="112" customFormat="1">
      <c r="A652" s="113"/>
      <c r="C652" s="113"/>
      <c r="E652" s="113"/>
      <c r="G652" s="161" t="s">
        <v>1117</v>
      </c>
      <c r="H652" s="161" t="s">
        <v>3613</v>
      </c>
      <c r="I652" s="161" t="s">
        <v>2518</v>
      </c>
      <c r="J652" s="148" t="s">
        <v>3614</v>
      </c>
      <c r="K652" s="161" t="s">
        <v>3615</v>
      </c>
      <c r="L652" s="161" t="s">
        <v>2518</v>
      </c>
      <c r="M652" s="148" t="s">
        <v>3614</v>
      </c>
    </row>
    <row r="653" spans="1:13" s="112" customFormat="1">
      <c r="A653" s="113"/>
      <c r="C653" s="113"/>
      <c r="E653" s="113"/>
      <c r="G653" s="161" t="s">
        <v>1118</v>
      </c>
      <c r="H653" s="161" t="s">
        <v>3616</v>
      </c>
      <c r="I653" s="161" t="s">
        <v>2518</v>
      </c>
      <c r="J653" s="148" t="s">
        <v>3617</v>
      </c>
      <c r="K653" s="161" t="s">
        <v>3618</v>
      </c>
      <c r="L653" s="161" t="s">
        <v>2518</v>
      </c>
      <c r="M653" s="148" t="s">
        <v>3617</v>
      </c>
    </row>
    <row r="654" spans="1:13" s="112" customFormat="1">
      <c r="A654" s="113"/>
      <c r="C654" s="113"/>
      <c r="E654" s="113"/>
      <c r="G654" s="161" t="s">
        <v>1120</v>
      </c>
      <c r="H654" s="161" t="s">
        <v>3619</v>
      </c>
      <c r="I654" s="161" t="s">
        <v>2518</v>
      </c>
      <c r="J654" s="148" t="s">
        <v>3620</v>
      </c>
      <c r="K654" s="161" t="s">
        <v>3621</v>
      </c>
      <c r="L654" s="161" t="s">
        <v>2518</v>
      </c>
      <c r="M654" s="148" t="s">
        <v>3620</v>
      </c>
    </row>
    <row r="655" spans="1:13" s="112" customFormat="1">
      <c r="A655" s="113"/>
      <c r="C655" s="113"/>
      <c r="E655" s="113"/>
      <c r="G655" s="161" t="s">
        <v>1122</v>
      </c>
      <c r="H655" s="161" t="s">
        <v>3622</v>
      </c>
      <c r="I655" s="161" t="s">
        <v>2518</v>
      </c>
      <c r="J655" s="148" t="s">
        <v>3623</v>
      </c>
      <c r="K655" s="161" t="s">
        <v>3624</v>
      </c>
      <c r="L655" s="161" t="s">
        <v>2518</v>
      </c>
      <c r="M655" s="148" t="s">
        <v>3623</v>
      </c>
    </row>
    <row r="656" spans="1:13" s="112" customFormat="1">
      <c r="A656" s="113"/>
      <c r="C656" s="113"/>
      <c r="E656" s="113"/>
      <c r="G656" s="161" t="s">
        <v>1123</v>
      </c>
      <c r="H656" s="161" t="s">
        <v>3625</v>
      </c>
      <c r="I656" s="161" t="s">
        <v>2518</v>
      </c>
      <c r="J656" s="148" t="s">
        <v>3626</v>
      </c>
      <c r="K656" s="161" t="s">
        <v>3627</v>
      </c>
      <c r="L656" s="161" t="s">
        <v>2518</v>
      </c>
      <c r="M656" s="148" t="s">
        <v>3626</v>
      </c>
    </row>
    <row r="657" spans="1:13" s="112" customFormat="1">
      <c r="A657" s="113"/>
      <c r="C657" s="113"/>
      <c r="E657" s="113"/>
      <c r="G657" s="161" t="s">
        <v>1129</v>
      </c>
      <c r="H657" s="161" t="s">
        <v>3628</v>
      </c>
      <c r="I657" s="161" t="s">
        <v>2518</v>
      </c>
      <c r="J657" s="148" t="s">
        <v>3629</v>
      </c>
      <c r="K657" s="161" t="s">
        <v>3630</v>
      </c>
      <c r="L657" s="161" t="s">
        <v>2518</v>
      </c>
      <c r="M657" s="148" t="s">
        <v>3629</v>
      </c>
    </row>
    <row r="658" spans="1:13" s="112" customFormat="1">
      <c r="A658" s="113"/>
      <c r="C658" s="113"/>
      <c r="E658" s="113"/>
      <c r="G658" s="161" t="s">
        <v>1130</v>
      </c>
      <c r="H658" s="161" t="s">
        <v>3631</v>
      </c>
      <c r="I658" s="161" t="s">
        <v>2518</v>
      </c>
      <c r="J658" s="148" t="s">
        <v>3632</v>
      </c>
      <c r="K658" s="161" t="s">
        <v>3633</v>
      </c>
      <c r="L658" s="161" t="s">
        <v>2518</v>
      </c>
      <c r="M658" s="148" t="s">
        <v>3632</v>
      </c>
    </row>
    <row r="659" spans="1:13" s="112" customFormat="1">
      <c r="A659" s="113"/>
      <c r="C659" s="113"/>
      <c r="E659" s="113"/>
      <c r="G659" s="161" t="s">
        <v>1133</v>
      </c>
      <c r="H659" s="161" t="s">
        <v>3634</v>
      </c>
      <c r="I659" s="161" t="s">
        <v>2518</v>
      </c>
      <c r="J659" s="148" t="s">
        <v>3635</v>
      </c>
      <c r="K659" s="161" t="s">
        <v>3636</v>
      </c>
      <c r="L659" s="161" t="s">
        <v>2518</v>
      </c>
      <c r="M659" s="148" t="s">
        <v>3635</v>
      </c>
    </row>
    <row r="660" spans="1:13" s="112" customFormat="1">
      <c r="A660" s="113"/>
      <c r="C660" s="113"/>
      <c r="E660" s="113"/>
      <c r="G660" s="161" t="s">
        <v>1134</v>
      </c>
      <c r="H660" s="161" t="s">
        <v>3637</v>
      </c>
      <c r="I660" s="161" t="s">
        <v>2518</v>
      </c>
      <c r="J660" s="148" t="s">
        <v>3638</v>
      </c>
      <c r="K660" s="161" t="s">
        <v>3639</v>
      </c>
      <c r="L660" s="161" t="s">
        <v>2518</v>
      </c>
      <c r="M660" s="148" t="s">
        <v>3638</v>
      </c>
    </row>
    <row r="661" spans="1:13" s="112" customFormat="1">
      <c r="A661" s="113"/>
      <c r="C661" s="113"/>
      <c r="E661" s="113"/>
      <c r="G661" s="161" t="s">
        <v>1136</v>
      </c>
      <c r="H661" s="161" t="s">
        <v>3640</v>
      </c>
      <c r="I661" s="161" t="s">
        <v>2518</v>
      </c>
      <c r="J661" s="148" t="s">
        <v>3641</v>
      </c>
      <c r="K661" s="161" t="s">
        <v>3642</v>
      </c>
      <c r="L661" s="161" t="s">
        <v>2518</v>
      </c>
      <c r="M661" s="148" t="s">
        <v>3641</v>
      </c>
    </row>
    <row r="662" spans="1:13" s="112" customFormat="1">
      <c r="A662" s="113"/>
      <c r="C662" s="113"/>
      <c r="E662" s="113"/>
      <c r="G662" s="161" t="s">
        <v>1137</v>
      </c>
      <c r="H662" s="161" t="s">
        <v>3643</v>
      </c>
      <c r="I662" s="161" t="s">
        <v>2518</v>
      </c>
      <c r="J662" s="148" t="s">
        <v>3644</v>
      </c>
      <c r="K662" s="161" t="s">
        <v>3645</v>
      </c>
      <c r="L662" s="161" t="s">
        <v>2518</v>
      </c>
      <c r="M662" s="148" t="s">
        <v>3644</v>
      </c>
    </row>
    <row r="663" spans="1:13" s="112" customFormat="1">
      <c r="A663" s="113"/>
      <c r="C663" s="113"/>
      <c r="E663" s="113"/>
      <c r="G663" s="161" t="s">
        <v>1145</v>
      </c>
      <c r="H663" s="161" t="s">
        <v>3646</v>
      </c>
      <c r="I663" s="161" t="s">
        <v>2518</v>
      </c>
      <c r="J663" s="148" t="s">
        <v>3647</v>
      </c>
      <c r="K663" s="161" t="s">
        <v>3648</v>
      </c>
      <c r="L663" s="161" t="s">
        <v>2518</v>
      </c>
      <c r="M663" s="148" t="s">
        <v>3647</v>
      </c>
    </row>
    <row r="664" spans="1:13" s="112" customFormat="1">
      <c r="A664" s="113"/>
      <c r="C664" s="113"/>
      <c r="E664" s="113"/>
      <c r="G664" s="161" t="s">
        <v>1146</v>
      </c>
      <c r="H664" s="161" t="s">
        <v>3649</v>
      </c>
      <c r="I664" s="161" t="s">
        <v>2518</v>
      </c>
      <c r="J664" s="148" t="s">
        <v>3650</v>
      </c>
      <c r="K664" s="161" t="s">
        <v>3651</v>
      </c>
      <c r="L664" s="161" t="s">
        <v>2518</v>
      </c>
      <c r="M664" s="148" t="s">
        <v>3650</v>
      </c>
    </row>
    <row r="665" spans="1:13" s="112" customFormat="1">
      <c r="A665" s="113"/>
      <c r="C665" s="113"/>
      <c r="E665" s="113"/>
      <c r="G665" s="161" t="s">
        <v>1148</v>
      </c>
      <c r="H665" s="161" t="s">
        <v>3652</v>
      </c>
      <c r="I665" s="161" t="s">
        <v>2518</v>
      </c>
      <c r="J665" s="148" t="s">
        <v>3653</v>
      </c>
      <c r="K665" s="161" t="s">
        <v>3654</v>
      </c>
      <c r="L665" s="161" t="s">
        <v>2518</v>
      </c>
      <c r="M665" s="148" t="s">
        <v>3653</v>
      </c>
    </row>
    <row r="666" spans="1:13" s="112" customFormat="1">
      <c r="A666" s="113"/>
      <c r="C666" s="113"/>
      <c r="E666" s="113"/>
      <c r="G666" s="161" t="s">
        <v>1151</v>
      </c>
      <c r="H666" s="161" t="s">
        <v>3655</v>
      </c>
      <c r="I666" s="161" t="s">
        <v>2518</v>
      </c>
      <c r="J666" s="148" t="s">
        <v>3656</v>
      </c>
      <c r="K666" s="161" t="s">
        <v>3657</v>
      </c>
      <c r="L666" s="161" t="s">
        <v>2518</v>
      </c>
      <c r="M666" s="148" t="s">
        <v>3656</v>
      </c>
    </row>
    <row r="667" spans="1:13" s="112" customFormat="1">
      <c r="A667" s="113"/>
      <c r="C667" s="113"/>
      <c r="E667" s="113"/>
      <c r="G667" s="161" t="s">
        <v>1152</v>
      </c>
      <c r="H667" s="161" t="s">
        <v>3658</v>
      </c>
      <c r="I667" s="161" t="s">
        <v>2518</v>
      </c>
      <c r="J667" s="148" t="s">
        <v>3659</v>
      </c>
      <c r="K667" s="161" t="s">
        <v>3660</v>
      </c>
      <c r="L667" s="161" t="s">
        <v>2518</v>
      </c>
      <c r="M667" s="148" t="s">
        <v>3659</v>
      </c>
    </row>
    <row r="668" spans="1:13" s="112" customFormat="1">
      <c r="A668" s="113"/>
      <c r="C668" s="113"/>
      <c r="E668" s="113"/>
      <c r="G668" s="161" t="s">
        <v>1153</v>
      </c>
      <c r="H668" s="161" t="s">
        <v>3661</v>
      </c>
      <c r="I668" s="161" t="s">
        <v>2518</v>
      </c>
      <c r="J668" s="148" t="s">
        <v>3662</v>
      </c>
      <c r="K668" s="161" t="s">
        <v>3663</v>
      </c>
      <c r="L668" s="161" t="s">
        <v>2518</v>
      </c>
      <c r="M668" s="148" t="s">
        <v>3662</v>
      </c>
    </row>
    <row r="669" spans="1:13" s="112" customFormat="1">
      <c r="A669" s="113"/>
      <c r="C669" s="113"/>
      <c r="E669" s="113"/>
      <c r="G669" s="161" t="s">
        <v>1156</v>
      </c>
      <c r="H669" s="161" t="s">
        <v>3664</v>
      </c>
      <c r="I669" s="161" t="s">
        <v>2518</v>
      </c>
      <c r="J669" s="148" t="s">
        <v>3665</v>
      </c>
      <c r="K669" s="161" t="s">
        <v>3666</v>
      </c>
      <c r="L669" s="161" t="s">
        <v>2518</v>
      </c>
      <c r="M669" s="148" t="s">
        <v>3665</v>
      </c>
    </row>
    <row r="670" spans="1:13" s="112" customFormat="1">
      <c r="A670" s="113"/>
      <c r="C670" s="113"/>
      <c r="E670" s="113"/>
      <c r="G670" s="161" t="s">
        <v>1161</v>
      </c>
      <c r="H670" s="161" t="s">
        <v>3667</v>
      </c>
      <c r="I670" s="161" t="s">
        <v>2518</v>
      </c>
      <c r="J670" s="148" t="s">
        <v>3668</v>
      </c>
      <c r="K670" s="161" t="s">
        <v>3669</v>
      </c>
      <c r="L670" s="161" t="s">
        <v>2518</v>
      </c>
      <c r="M670" s="148" t="s">
        <v>3668</v>
      </c>
    </row>
    <row r="671" spans="1:13" s="112" customFormat="1">
      <c r="A671" s="113"/>
      <c r="C671" s="113"/>
      <c r="E671" s="113"/>
      <c r="G671" s="161" t="s">
        <v>1165</v>
      </c>
      <c r="H671" s="161" t="s">
        <v>3670</v>
      </c>
      <c r="I671" s="161" t="s">
        <v>2518</v>
      </c>
      <c r="J671" s="148" t="s">
        <v>3671</v>
      </c>
      <c r="K671" s="161" t="s">
        <v>3672</v>
      </c>
      <c r="L671" s="161" t="s">
        <v>2518</v>
      </c>
      <c r="M671" s="148" t="s">
        <v>3671</v>
      </c>
    </row>
    <row r="672" spans="1:13" s="112" customFormat="1">
      <c r="A672" s="113"/>
      <c r="C672" s="113"/>
      <c r="E672" s="113"/>
      <c r="G672" s="161" t="s">
        <v>1167</v>
      </c>
      <c r="H672" s="161" t="s">
        <v>3673</v>
      </c>
      <c r="I672" s="161" t="s">
        <v>2518</v>
      </c>
      <c r="J672" s="148" t="s">
        <v>3674</v>
      </c>
      <c r="K672" s="161" t="s">
        <v>3675</v>
      </c>
      <c r="L672" s="161" t="s">
        <v>2518</v>
      </c>
      <c r="M672" s="148" t="s">
        <v>3674</v>
      </c>
    </row>
    <row r="673" spans="1:13" s="112" customFormat="1">
      <c r="A673" s="113"/>
      <c r="C673" s="113"/>
      <c r="E673" s="113"/>
      <c r="G673" s="161" t="s">
        <v>1170</v>
      </c>
      <c r="H673" s="161" t="s">
        <v>3676</v>
      </c>
      <c r="I673" s="161" t="s">
        <v>2518</v>
      </c>
      <c r="J673" s="148" t="s">
        <v>3677</v>
      </c>
      <c r="K673" s="161" t="s">
        <v>3678</v>
      </c>
      <c r="L673" s="161" t="s">
        <v>2518</v>
      </c>
      <c r="M673" s="148" t="s">
        <v>3677</v>
      </c>
    </row>
    <row r="674" spans="1:13" s="112" customFormat="1">
      <c r="A674" s="113"/>
      <c r="C674" s="113"/>
      <c r="E674" s="113"/>
      <c r="G674" s="161" t="s">
        <v>1180</v>
      </c>
      <c r="H674" s="161" t="s">
        <v>3679</v>
      </c>
      <c r="I674" s="161" t="s">
        <v>2518</v>
      </c>
      <c r="J674" s="148" t="s">
        <v>3680</v>
      </c>
      <c r="K674" s="161" t="s">
        <v>3681</v>
      </c>
      <c r="L674" s="161" t="s">
        <v>2518</v>
      </c>
      <c r="M674" s="148" t="s">
        <v>3680</v>
      </c>
    </row>
    <row r="675" spans="1:13" s="112" customFormat="1">
      <c r="A675" s="113"/>
      <c r="C675" s="113"/>
      <c r="E675" s="113"/>
      <c r="G675" s="161" t="s">
        <v>1185</v>
      </c>
      <c r="H675" s="161" t="s">
        <v>3682</v>
      </c>
      <c r="I675" s="161" t="s">
        <v>2518</v>
      </c>
      <c r="J675" s="148" t="s">
        <v>3683</v>
      </c>
      <c r="K675" s="161" t="s">
        <v>3684</v>
      </c>
      <c r="L675" s="161" t="s">
        <v>2518</v>
      </c>
      <c r="M675" s="148" t="s">
        <v>3683</v>
      </c>
    </row>
    <row r="676" spans="1:13" s="112" customFormat="1">
      <c r="A676" s="113"/>
      <c r="C676" s="113"/>
      <c r="E676" s="113"/>
      <c r="G676" s="161" t="s">
        <v>1187</v>
      </c>
      <c r="H676" s="161" t="s">
        <v>3685</v>
      </c>
      <c r="I676" s="161" t="s">
        <v>2518</v>
      </c>
      <c r="J676" s="148" t="s">
        <v>3686</v>
      </c>
      <c r="K676" s="161" t="s">
        <v>3687</v>
      </c>
      <c r="L676" s="161" t="s">
        <v>2518</v>
      </c>
      <c r="M676" s="148" t="s">
        <v>3686</v>
      </c>
    </row>
    <row r="677" spans="1:13" s="112" customFormat="1">
      <c r="A677" s="113"/>
      <c r="C677" s="113"/>
      <c r="E677" s="113"/>
      <c r="G677" s="161" t="s">
        <v>1195</v>
      </c>
      <c r="H677" s="161" t="s">
        <v>3688</v>
      </c>
      <c r="I677" s="161" t="s">
        <v>2518</v>
      </c>
      <c r="J677" s="148" t="s">
        <v>3689</v>
      </c>
      <c r="K677" s="161" t="s">
        <v>3690</v>
      </c>
      <c r="L677" s="161" t="s">
        <v>2518</v>
      </c>
      <c r="M677" s="148" t="s">
        <v>3689</v>
      </c>
    </row>
    <row r="678" spans="1:13" s="112" customFormat="1">
      <c r="A678" s="113"/>
      <c r="C678" s="113"/>
      <c r="E678" s="113"/>
      <c r="G678" s="161" t="s">
        <v>1196</v>
      </c>
      <c r="H678" s="161" t="s">
        <v>3691</v>
      </c>
      <c r="I678" s="161" t="s">
        <v>2518</v>
      </c>
      <c r="J678" s="148" t="s">
        <v>3692</v>
      </c>
      <c r="K678" s="161" t="s">
        <v>3693</v>
      </c>
      <c r="L678" s="161" t="s">
        <v>2518</v>
      </c>
      <c r="M678" s="148" t="s">
        <v>3692</v>
      </c>
    </row>
    <row r="679" spans="1:13" s="112" customFormat="1">
      <c r="A679" s="113"/>
      <c r="C679" s="113"/>
      <c r="E679" s="113"/>
      <c r="G679" s="161" t="s">
        <v>1198</v>
      </c>
      <c r="H679" s="161" t="s">
        <v>3694</v>
      </c>
      <c r="I679" s="161" t="s">
        <v>2518</v>
      </c>
      <c r="J679" s="148" t="s">
        <v>3695</v>
      </c>
      <c r="K679" s="161" t="s">
        <v>3696</v>
      </c>
      <c r="L679" s="161" t="s">
        <v>2518</v>
      </c>
      <c r="M679" s="148" t="s">
        <v>3695</v>
      </c>
    </row>
    <row r="680" spans="1:13" s="112" customFormat="1">
      <c r="A680" s="113"/>
      <c r="C680" s="113"/>
      <c r="E680" s="113"/>
      <c r="G680" s="161" t="s">
        <v>1200</v>
      </c>
      <c r="H680" s="161" t="s">
        <v>3697</v>
      </c>
      <c r="I680" s="161" t="s">
        <v>2518</v>
      </c>
      <c r="J680" s="148" t="s">
        <v>3698</v>
      </c>
      <c r="K680" s="161" t="s">
        <v>3699</v>
      </c>
      <c r="L680" s="161" t="s">
        <v>2518</v>
      </c>
      <c r="M680" s="148" t="s">
        <v>3698</v>
      </c>
    </row>
    <row r="681" spans="1:13" s="112" customFormat="1">
      <c r="A681" s="113"/>
      <c r="C681" s="113"/>
      <c r="E681" s="113"/>
      <c r="G681" s="161" t="s">
        <v>1204</v>
      </c>
      <c r="H681" s="161" t="s">
        <v>3700</v>
      </c>
      <c r="I681" s="161" t="s">
        <v>2518</v>
      </c>
      <c r="J681" s="148" t="s">
        <v>3701</v>
      </c>
      <c r="K681" s="161" t="s">
        <v>3702</v>
      </c>
      <c r="L681" s="161" t="s">
        <v>2518</v>
      </c>
      <c r="M681" s="148" t="s">
        <v>3701</v>
      </c>
    </row>
    <row r="682" spans="1:13" s="112" customFormat="1">
      <c r="A682" s="113"/>
      <c r="C682" s="113"/>
      <c r="E682" s="113"/>
      <c r="G682" s="161" t="s">
        <v>1209</v>
      </c>
      <c r="H682" s="161" t="s">
        <v>3703</v>
      </c>
      <c r="I682" s="161" t="s">
        <v>2518</v>
      </c>
      <c r="J682" s="148" t="s">
        <v>3704</v>
      </c>
      <c r="K682" s="161" t="s">
        <v>3705</v>
      </c>
      <c r="L682" s="161" t="s">
        <v>2518</v>
      </c>
      <c r="M682" s="148" t="s">
        <v>3704</v>
      </c>
    </row>
    <row r="683" spans="1:13" s="112" customFormat="1">
      <c r="A683" s="113"/>
      <c r="C683" s="113"/>
      <c r="E683" s="113"/>
      <c r="G683" s="161" t="s">
        <v>1210</v>
      </c>
      <c r="H683" s="161" t="s">
        <v>3706</v>
      </c>
      <c r="I683" s="161" t="s">
        <v>2518</v>
      </c>
      <c r="J683" s="148" t="s">
        <v>3707</v>
      </c>
      <c r="K683" s="161" t="s">
        <v>3708</v>
      </c>
      <c r="L683" s="161" t="s">
        <v>2518</v>
      </c>
      <c r="M683" s="148" t="s">
        <v>3707</v>
      </c>
    </row>
    <row r="684" spans="1:13" s="112" customFormat="1">
      <c r="A684" s="113"/>
      <c r="C684" s="113"/>
      <c r="E684" s="113"/>
      <c r="G684" s="161" t="s">
        <v>1211</v>
      </c>
      <c r="H684" s="161" t="s">
        <v>3709</v>
      </c>
      <c r="I684" s="161" t="s">
        <v>2518</v>
      </c>
      <c r="J684" s="148" t="s">
        <v>3710</v>
      </c>
      <c r="K684" s="161" t="s">
        <v>3711</v>
      </c>
      <c r="L684" s="161" t="s">
        <v>2518</v>
      </c>
      <c r="M684" s="148" t="s">
        <v>3710</v>
      </c>
    </row>
    <row r="685" spans="1:13" s="112" customFormat="1">
      <c r="A685" s="113"/>
      <c r="C685" s="113"/>
      <c r="E685" s="113"/>
      <c r="G685" s="161" t="s">
        <v>1212</v>
      </c>
      <c r="H685" s="161" t="s">
        <v>3712</v>
      </c>
      <c r="I685" s="161" t="s">
        <v>2518</v>
      </c>
      <c r="J685" s="148" t="s">
        <v>3713</v>
      </c>
      <c r="K685" s="161" t="s">
        <v>3714</v>
      </c>
      <c r="L685" s="161" t="s">
        <v>2518</v>
      </c>
      <c r="M685" s="148" t="s">
        <v>3713</v>
      </c>
    </row>
    <row r="686" spans="1:13" s="112" customFormat="1">
      <c r="A686" s="113"/>
      <c r="C686" s="113"/>
      <c r="E686" s="113"/>
      <c r="G686" s="161" t="s">
        <v>1213</v>
      </c>
      <c r="H686" s="161" t="s">
        <v>3715</v>
      </c>
      <c r="I686" s="161" t="s">
        <v>2518</v>
      </c>
      <c r="J686" s="148" t="s">
        <v>3716</v>
      </c>
      <c r="K686" s="161" t="s">
        <v>3717</v>
      </c>
      <c r="L686" s="161" t="s">
        <v>2518</v>
      </c>
      <c r="M686" s="148" t="s">
        <v>3716</v>
      </c>
    </row>
    <row r="687" spans="1:13" s="112" customFormat="1">
      <c r="A687" s="113"/>
      <c r="C687" s="113"/>
      <c r="E687" s="113"/>
      <c r="G687" s="161" t="s">
        <v>1216</v>
      </c>
      <c r="H687" s="161" t="s">
        <v>3718</v>
      </c>
      <c r="I687" s="161" t="s">
        <v>2518</v>
      </c>
      <c r="J687" s="148" t="s">
        <v>3719</v>
      </c>
      <c r="K687" s="161" t="s">
        <v>3720</v>
      </c>
      <c r="L687" s="161" t="s">
        <v>2518</v>
      </c>
      <c r="M687" s="148" t="s">
        <v>3719</v>
      </c>
    </row>
    <row r="688" spans="1:13" s="112" customFormat="1">
      <c r="A688" s="113"/>
      <c r="C688" s="113"/>
      <c r="E688" s="113"/>
      <c r="G688" s="161" t="s">
        <v>1217</v>
      </c>
      <c r="H688" s="161" t="s">
        <v>3721</v>
      </c>
      <c r="I688" s="161" t="s">
        <v>2518</v>
      </c>
      <c r="J688" s="148" t="s">
        <v>3722</v>
      </c>
      <c r="K688" s="161" t="s">
        <v>3723</v>
      </c>
      <c r="L688" s="161" t="s">
        <v>2518</v>
      </c>
      <c r="M688" s="148" t="s">
        <v>3722</v>
      </c>
    </row>
    <row r="689" spans="1:13" s="112" customFormat="1">
      <c r="A689" s="113"/>
      <c r="C689" s="113"/>
      <c r="E689" s="113"/>
      <c r="G689" s="161" t="s">
        <v>1221</v>
      </c>
      <c r="H689" s="161" t="s">
        <v>3724</v>
      </c>
      <c r="I689" s="161" t="s">
        <v>2518</v>
      </c>
      <c r="J689" s="148" t="s">
        <v>3725</v>
      </c>
      <c r="K689" s="161" t="s">
        <v>3726</v>
      </c>
      <c r="L689" s="161" t="s">
        <v>2518</v>
      </c>
      <c r="M689" s="148" t="s">
        <v>3725</v>
      </c>
    </row>
    <row r="690" spans="1:13" s="112" customFormat="1">
      <c r="A690" s="113"/>
      <c r="C690" s="113"/>
      <c r="E690" s="113"/>
      <c r="G690" s="161" t="s">
        <v>1223</v>
      </c>
      <c r="H690" s="161" t="s">
        <v>3727</v>
      </c>
      <c r="I690" s="161" t="s">
        <v>2518</v>
      </c>
      <c r="J690" s="148" t="s">
        <v>3728</v>
      </c>
      <c r="K690" s="161" t="s">
        <v>3729</v>
      </c>
      <c r="L690" s="161" t="s">
        <v>2518</v>
      </c>
      <c r="M690" s="148" t="s">
        <v>3728</v>
      </c>
    </row>
    <row r="691" spans="1:13" s="112" customFormat="1">
      <c r="A691" s="113"/>
      <c r="C691" s="113"/>
      <c r="E691" s="113"/>
      <c r="G691" s="161" t="s">
        <v>1225</v>
      </c>
      <c r="H691" s="161" t="s">
        <v>3730</v>
      </c>
      <c r="I691" s="161" t="s">
        <v>2518</v>
      </c>
      <c r="J691" s="148" t="s">
        <v>3731</v>
      </c>
      <c r="K691" s="161" t="s">
        <v>3732</v>
      </c>
      <c r="L691" s="161" t="s">
        <v>2518</v>
      </c>
      <c r="M691" s="148" t="s">
        <v>3731</v>
      </c>
    </row>
    <row r="692" spans="1:13" s="112" customFormat="1">
      <c r="A692" s="113"/>
      <c r="C692" s="113"/>
      <c r="E692" s="113"/>
      <c r="G692" s="161" t="s">
        <v>1226</v>
      </c>
      <c r="H692" s="161" t="s">
        <v>3733</v>
      </c>
      <c r="I692" s="161" t="s">
        <v>2518</v>
      </c>
      <c r="J692" s="148" t="s">
        <v>3734</v>
      </c>
      <c r="K692" s="161" t="s">
        <v>3735</v>
      </c>
      <c r="L692" s="161" t="s">
        <v>2518</v>
      </c>
      <c r="M692" s="148" t="s">
        <v>3734</v>
      </c>
    </row>
    <row r="693" spans="1:13" s="112" customFormat="1">
      <c r="A693" s="113"/>
      <c r="C693" s="113"/>
      <c r="E693" s="113"/>
      <c r="G693" s="161" t="s">
        <v>1227</v>
      </c>
      <c r="H693" s="161" t="s">
        <v>3736</v>
      </c>
      <c r="I693" s="161" t="s">
        <v>2518</v>
      </c>
      <c r="J693" s="148" t="s">
        <v>3737</v>
      </c>
      <c r="K693" s="161" t="s">
        <v>3738</v>
      </c>
      <c r="L693" s="161" t="s">
        <v>2518</v>
      </c>
      <c r="M693" s="148" t="s">
        <v>3737</v>
      </c>
    </row>
    <row r="694" spans="1:13" s="112" customFormat="1">
      <c r="A694" s="113"/>
      <c r="C694" s="113"/>
      <c r="E694" s="113"/>
      <c r="G694" s="161" t="s">
        <v>1228</v>
      </c>
      <c r="H694" s="161" t="s">
        <v>3739</v>
      </c>
      <c r="I694" s="161" t="s">
        <v>2518</v>
      </c>
      <c r="J694" s="148" t="s">
        <v>3740</v>
      </c>
      <c r="K694" s="161" t="s">
        <v>3741</v>
      </c>
      <c r="L694" s="161" t="s">
        <v>2518</v>
      </c>
      <c r="M694" s="148" t="s">
        <v>3740</v>
      </c>
    </row>
    <row r="695" spans="1:13" s="112" customFormat="1">
      <c r="A695" s="113"/>
      <c r="C695" s="113"/>
      <c r="E695" s="113"/>
      <c r="G695" s="161" t="s">
        <v>1229</v>
      </c>
      <c r="H695" s="161" t="s">
        <v>3742</v>
      </c>
      <c r="I695" s="161" t="s">
        <v>2518</v>
      </c>
      <c r="J695" s="148" t="s">
        <v>3743</v>
      </c>
      <c r="K695" s="161" t="s">
        <v>3744</v>
      </c>
      <c r="L695" s="161" t="s">
        <v>2518</v>
      </c>
      <c r="M695" s="148" t="s">
        <v>3743</v>
      </c>
    </row>
    <row r="696" spans="1:13" s="112" customFormat="1">
      <c r="A696" s="113"/>
      <c r="C696" s="113"/>
      <c r="E696" s="113"/>
      <c r="G696" s="161" t="s">
        <v>1233</v>
      </c>
      <c r="H696" s="161" t="s">
        <v>3745</v>
      </c>
      <c r="I696" s="161" t="s">
        <v>2518</v>
      </c>
      <c r="J696" s="148" t="s">
        <v>3746</v>
      </c>
      <c r="K696" s="161" t="s">
        <v>3747</v>
      </c>
      <c r="L696" s="161" t="s">
        <v>2518</v>
      </c>
      <c r="M696" s="148" t="s">
        <v>3746</v>
      </c>
    </row>
    <row r="697" spans="1:13" s="112" customFormat="1">
      <c r="A697" s="113"/>
      <c r="C697" s="113"/>
      <c r="E697" s="113"/>
      <c r="G697" s="161" t="s">
        <v>1234</v>
      </c>
      <c r="H697" s="161" t="s">
        <v>3748</v>
      </c>
      <c r="I697" s="161" t="s">
        <v>2518</v>
      </c>
      <c r="J697" s="148" t="s">
        <v>3749</v>
      </c>
      <c r="K697" s="161" t="s">
        <v>3750</v>
      </c>
      <c r="L697" s="161" t="s">
        <v>2518</v>
      </c>
      <c r="M697" s="148" t="s">
        <v>3749</v>
      </c>
    </row>
    <row r="698" spans="1:13" s="112" customFormat="1">
      <c r="A698" s="113"/>
      <c r="C698" s="113"/>
      <c r="E698" s="113"/>
      <c r="G698" s="161" t="s">
        <v>1236</v>
      </c>
      <c r="H698" s="161" t="s">
        <v>3751</v>
      </c>
      <c r="I698" s="161" t="s">
        <v>2518</v>
      </c>
      <c r="J698" s="148" t="s">
        <v>3752</v>
      </c>
      <c r="K698" s="161" t="s">
        <v>3753</v>
      </c>
      <c r="L698" s="161" t="s">
        <v>2518</v>
      </c>
      <c r="M698" s="148" t="s">
        <v>3752</v>
      </c>
    </row>
    <row r="699" spans="1:13" s="112" customFormat="1">
      <c r="A699" s="113"/>
      <c r="C699" s="113"/>
      <c r="E699" s="113"/>
      <c r="G699" s="161" t="s">
        <v>1237</v>
      </c>
      <c r="H699" s="161" t="s">
        <v>3754</v>
      </c>
      <c r="I699" s="161" t="s">
        <v>2518</v>
      </c>
      <c r="J699" s="148" t="s">
        <v>3755</v>
      </c>
      <c r="K699" s="161" t="s">
        <v>3756</v>
      </c>
      <c r="L699" s="161" t="s">
        <v>2518</v>
      </c>
      <c r="M699" s="148" t="s">
        <v>3755</v>
      </c>
    </row>
    <row r="700" spans="1:13" s="112" customFormat="1">
      <c r="A700" s="113"/>
      <c r="C700" s="113"/>
      <c r="E700" s="113"/>
      <c r="G700" s="161" t="s">
        <v>1242</v>
      </c>
      <c r="H700" s="161" t="s">
        <v>3757</v>
      </c>
      <c r="I700" s="161" t="s">
        <v>2518</v>
      </c>
      <c r="J700" s="148" t="s">
        <v>3758</v>
      </c>
      <c r="K700" s="161" t="s">
        <v>3759</v>
      </c>
      <c r="L700" s="161" t="s">
        <v>2518</v>
      </c>
      <c r="M700" s="148" t="s">
        <v>3758</v>
      </c>
    </row>
    <row r="701" spans="1:13" s="112" customFormat="1">
      <c r="A701" s="113"/>
      <c r="C701" s="113"/>
      <c r="E701" s="113"/>
      <c r="G701" s="161" t="s">
        <v>1246</v>
      </c>
      <c r="H701" s="161" t="s">
        <v>3760</v>
      </c>
      <c r="I701" s="161" t="s">
        <v>2518</v>
      </c>
      <c r="J701" s="148" t="s">
        <v>3761</v>
      </c>
      <c r="K701" s="161" t="s">
        <v>3762</v>
      </c>
      <c r="L701" s="161" t="s">
        <v>2518</v>
      </c>
      <c r="M701" s="148" t="s">
        <v>3761</v>
      </c>
    </row>
    <row r="702" spans="1:13" s="112" customFormat="1">
      <c r="A702" s="113"/>
      <c r="C702" s="113"/>
      <c r="E702" s="113"/>
      <c r="G702" s="161" t="s">
        <v>1250</v>
      </c>
      <c r="H702" s="161" t="s">
        <v>3763</v>
      </c>
      <c r="I702" s="161" t="s">
        <v>2518</v>
      </c>
      <c r="J702" s="148" t="s">
        <v>3764</v>
      </c>
      <c r="K702" s="161" t="s">
        <v>3765</v>
      </c>
      <c r="L702" s="161" t="s">
        <v>2518</v>
      </c>
      <c r="M702" s="148" t="s">
        <v>3764</v>
      </c>
    </row>
    <row r="703" spans="1:13" s="112" customFormat="1">
      <c r="A703" s="113"/>
      <c r="C703" s="113"/>
      <c r="E703" s="113"/>
      <c r="G703" s="161" t="s">
        <v>1254</v>
      </c>
      <c r="H703" s="161" t="s">
        <v>3766</v>
      </c>
      <c r="I703" s="161" t="s">
        <v>2518</v>
      </c>
      <c r="J703" s="148" t="s">
        <v>3767</v>
      </c>
      <c r="K703" s="161" t="s">
        <v>3768</v>
      </c>
      <c r="L703" s="161" t="s">
        <v>2518</v>
      </c>
      <c r="M703" s="148" t="s">
        <v>3767</v>
      </c>
    </row>
    <row r="704" spans="1:13" s="112" customFormat="1">
      <c r="A704" s="113"/>
      <c r="C704" s="113"/>
      <c r="E704" s="113"/>
      <c r="G704" s="161" t="s">
        <v>1255</v>
      </c>
      <c r="H704" s="161" t="s">
        <v>3769</v>
      </c>
      <c r="I704" s="161" t="s">
        <v>2518</v>
      </c>
      <c r="J704" s="148" t="s">
        <v>3770</v>
      </c>
      <c r="K704" s="161" t="s">
        <v>3771</v>
      </c>
      <c r="L704" s="161" t="s">
        <v>2518</v>
      </c>
      <c r="M704" s="148" t="s">
        <v>3770</v>
      </c>
    </row>
    <row r="705" spans="1:13" s="112" customFormat="1">
      <c r="A705" s="113"/>
      <c r="C705" s="113"/>
      <c r="E705" s="113"/>
      <c r="G705" s="161" t="s">
        <v>1259</v>
      </c>
      <c r="H705" s="161" t="s">
        <v>3772</v>
      </c>
      <c r="I705" s="161" t="s">
        <v>2518</v>
      </c>
      <c r="J705" s="148" t="s">
        <v>3773</v>
      </c>
      <c r="K705" s="161" t="s">
        <v>3774</v>
      </c>
      <c r="L705" s="161" t="s">
        <v>2518</v>
      </c>
      <c r="M705" s="148" t="s">
        <v>3773</v>
      </c>
    </row>
    <row r="706" spans="1:13" s="112" customFormat="1">
      <c r="A706" s="113"/>
      <c r="C706" s="113"/>
      <c r="E706" s="113"/>
      <c r="G706" s="161" t="s">
        <v>1263</v>
      </c>
      <c r="H706" s="161" t="s">
        <v>3775</v>
      </c>
      <c r="I706" s="161" t="s">
        <v>2518</v>
      </c>
      <c r="J706" s="148" t="s">
        <v>3776</v>
      </c>
      <c r="K706" s="161" t="s">
        <v>3777</v>
      </c>
      <c r="L706" s="161" t="s">
        <v>2518</v>
      </c>
      <c r="M706" s="148" t="s">
        <v>3776</v>
      </c>
    </row>
    <row r="707" spans="1:13" s="112" customFormat="1">
      <c r="A707" s="113"/>
      <c r="C707" s="113"/>
      <c r="E707" s="113"/>
      <c r="G707" s="161" t="s">
        <v>1272</v>
      </c>
      <c r="H707" s="161" t="s">
        <v>3778</v>
      </c>
      <c r="I707" s="161" t="s">
        <v>2518</v>
      </c>
      <c r="J707" s="148" t="s">
        <v>3779</v>
      </c>
      <c r="K707" s="161" t="s">
        <v>3780</v>
      </c>
      <c r="L707" s="161" t="s">
        <v>2518</v>
      </c>
      <c r="M707" s="148" t="s">
        <v>3779</v>
      </c>
    </row>
    <row r="708" spans="1:13" s="112" customFormat="1">
      <c r="A708" s="113"/>
      <c r="C708" s="113"/>
      <c r="E708" s="113"/>
      <c r="G708" s="161" t="s">
        <v>1275</v>
      </c>
      <c r="H708" s="161" t="s">
        <v>3781</v>
      </c>
      <c r="I708" s="161" t="s">
        <v>2518</v>
      </c>
      <c r="J708" s="148" t="s">
        <v>3782</v>
      </c>
      <c r="K708" s="161" t="s">
        <v>3783</v>
      </c>
      <c r="L708" s="161" t="s">
        <v>2518</v>
      </c>
      <c r="M708" s="148" t="s">
        <v>3782</v>
      </c>
    </row>
    <row r="709" spans="1:13" s="112" customFormat="1">
      <c r="A709" s="113"/>
      <c r="C709" s="113"/>
      <c r="E709" s="113"/>
      <c r="G709" s="161" t="s">
        <v>1276</v>
      </c>
      <c r="H709" s="161" t="s">
        <v>3784</v>
      </c>
      <c r="I709" s="161" t="s">
        <v>2518</v>
      </c>
      <c r="J709" s="148" t="s">
        <v>3785</v>
      </c>
      <c r="K709" s="161" t="s">
        <v>3786</v>
      </c>
      <c r="L709" s="161" t="s">
        <v>2518</v>
      </c>
      <c r="M709" s="148" t="s">
        <v>3785</v>
      </c>
    </row>
    <row r="710" spans="1:13" s="112" customFormat="1">
      <c r="A710" s="113"/>
      <c r="C710" s="113"/>
      <c r="E710" s="113"/>
      <c r="G710" s="161" t="s">
        <v>1278</v>
      </c>
      <c r="H710" s="161" t="s">
        <v>3787</v>
      </c>
      <c r="I710" s="161" t="s">
        <v>2518</v>
      </c>
      <c r="J710" s="148" t="s">
        <v>3788</v>
      </c>
      <c r="K710" s="161" t="s">
        <v>3789</v>
      </c>
      <c r="L710" s="161" t="s">
        <v>2518</v>
      </c>
      <c r="M710" s="148" t="s">
        <v>3788</v>
      </c>
    </row>
    <row r="711" spans="1:13" s="112" customFormat="1">
      <c r="A711" s="113"/>
      <c r="C711" s="113"/>
      <c r="E711" s="113"/>
      <c r="G711" s="161" t="s">
        <v>1286</v>
      </c>
      <c r="H711" s="161" t="s">
        <v>3790</v>
      </c>
      <c r="I711" s="161" t="s">
        <v>2518</v>
      </c>
      <c r="J711" s="148" t="s">
        <v>3791</v>
      </c>
      <c r="K711" s="161" t="s">
        <v>3792</v>
      </c>
      <c r="L711" s="161" t="s">
        <v>2518</v>
      </c>
      <c r="M711" s="148" t="s">
        <v>3791</v>
      </c>
    </row>
    <row r="712" spans="1:13" s="112" customFormat="1">
      <c r="A712" s="113"/>
      <c r="C712" s="113"/>
      <c r="E712" s="113"/>
      <c r="G712" s="161" t="s">
        <v>1287</v>
      </c>
      <c r="H712" s="161" t="s">
        <v>3793</v>
      </c>
      <c r="I712" s="161" t="s">
        <v>2518</v>
      </c>
      <c r="J712" s="148" t="s">
        <v>3794</v>
      </c>
      <c r="K712" s="161" t="s">
        <v>3795</v>
      </c>
      <c r="L712" s="161" t="s">
        <v>2518</v>
      </c>
      <c r="M712" s="148" t="s">
        <v>3794</v>
      </c>
    </row>
    <row r="713" spans="1:13" s="112" customFormat="1">
      <c r="A713" s="113"/>
      <c r="C713" s="113"/>
      <c r="E713" s="113"/>
      <c r="G713" s="161" t="s">
        <v>1291</v>
      </c>
      <c r="H713" s="161" t="s">
        <v>3796</v>
      </c>
      <c r="I713" s="161" t="s">
        <v>2518</v>
      </c>
      <c r="J713" s="148" t="s">
        <v>3797</v>
      </c>
      <c r="K713" s="161" t="s">
        <v>3798</v>
      </c>
      <c r="L713" s="161" t="s">
        <v>2518</v>
      </c>
      <c r="M713" s="148" t="s">
        <v>3797</v>
      </c>
    </row>
    <row r="714" spans="1:13" s="112" customFormat="1">
      <c r="A714" s="113"/>
      <c r="C714" s="113"/>
      <c r="E714" s="113"/>
      <c r="G714" s="161" t="s">
        <v>1296</v>
      </c>
      <c r="H714" s="161" t="s">
        <v>3799</v>
      </c>
      <c r="I714" s="161" t="s">
        <v>2518</v>
      </c>
      <c r="J714" s="148" t="s">
        <v>3800</v>
      </c>
      <c r="K714" s="161" t="s">
        <v>3801</v>
      </c>
      <c r="L714" s="161" t="s">
        <v>2518</v>
      </c>
      <c r="M714" s="148" t="s">
        <v>3800</v>
      </c>
    </row>
    <row r="715" spans="1:13" s="112" customFormat="1">
      <c r="A715" s="113"/>
      <c r="C715" s="113"/>
      <c r="E715" s="113"/>
      <c r="G715" s="161" t="s">
        <v>1297</v>
      </c>
      <c r="H715" s="161" t="s">
        <v>3802</v>
      </c>
      <c r="I715" s="161" t="s">
        <v>2518</v>
      </c>
      <c r="J715" s="148" t="s">
        <v>3803</v>
      </c>
      <c r="K715" s="161" t="s">
        <v>3804</v>
      </c>
      <c r="L715" s="161" t="s">
        <v>2518</v>
      </c>
      <c r="M715" s="148" t="s">
        <v>3803</v>
      </c>
    </row>
    <row r="716" spans="1:13" s="112" customFormat="1">
      <c r="A716" s="113"/>
      <c r="C716" s="113"/>
      <c r="E716" s="113"/>
      <c r="G716" s="161" t="s">
        <v>1305</v>
      </c>
      <c r="H716" s="161" t="s">
        <v>3805</v>
      </c>
      <c r="I716" s="161" t="s">
        <v>2518</v>
      </c>
      <c r="J716" s="148" t="s">
        <v>3806</v>
      </c>
      <c r="K716" s="161" t="s">
        <v>3807</v>
      </c>
      <c r="L716" s="161" t="s">
        <v>2518</v>
      </c>
      <c r="M716" s="148" t="s">
        <v>3806</v>
      </c>
    </row>
    <row r="717" spans="1:13" s="112" customFormat="1">
      <c r="A717" s="113"/>
      <c r="C717" s="113"/>
      <c r="E717" s="113"/>
      <c r="G717" s="161" t="s">
        <v>1309</v>
      </c>
      <c r="H717" s="161" t="s">
        <v>3808</v>
      </c>
      <c r="I717" s="161" t="s">
        <v>2518</v>
      </c>
      <c r="J717" s="148" t="s">
        <v>3809</v>
      </c>
      <c r="K717" s="161" t="s">
        <v>3810</v>
      </c>
      <c r="L717" s="161" t="s">
        <v>2518</v>
      </c>
      <c r="M717" s="148" t="s">
        <v>3809</v>
      </c>
    </row>
    <row r="718" spans="1:13" s="112" customFormat="1">
      <c r="A718" s="113"/>
      <c r="C718" s="113"/>
      <c r="E718" s="113"/>
      <c r="G718" s="161" t="s">
        <v>1310</v>
      </c>
      <c r="H718" s="161" t="s">
        <v>3811</v>
      </c>
      <c r="I718" s="161" t="s">
        <v>2518</v>
      </c>
      <c r="J718" s="148" t="s">
        <v>3812</v>
      </c>
      <c r="K718" s="161" t="s">
        <v>3813</v>
      </c>
      <c r="L718" s="161" t="s">
        <v>2518</v>
      </c>
      <c r="M718" s="148" t="s">
        <v>3812</v>
      </c>
    </row>
    <row r="719" spans="1:13" s="112" customFormat="1">
      <c r="A719" s="113"/>
      <c r="C719" s="113"/>
      <c r="E719" s="113"/>
      <c r="G719" s="161" t="s">
        <v>1312</v>
      </c>
      <c r="H719" s="161" t="s">
        <v>3814</v>
      </c>
      <c r="I719" s="161" t="s">
        <v>2518</v>
      </c>
      <c r="J719" s="148" t="s">
        <v>3815</v>
      </c>
      <c r="K719" s="161" t="s">
        <v>3816</v>
      </c>
      <c r="L719" s="161" t="s">
        <v>2518</v>
      </c>
      <c r="M719" s="148" t="s">
        <v>3815</v>
      </c>
    </row>
    <row r="720" spans="1:13" s="112" customFormat="1">
      <c r="A720" s="113"/>
      <c r="C720" s="113"/>
      <c r="E720" s="113"/>
      <c r="G720" s="161" t="s">
        <v>1314</v>
      </c>
      <c r="H720" s="161" t="s">
        <v>3817</v>
      </c>
      <c r="I720" s="161" t="s">
        <v>2518</v>
      </c>
      <c r="J720" s="148" t="s">
        <v>3818</v>
      </c>
      <c r="K720" s="161" t="s">
        <v>3819</v>
      </c>
      <c r="L720" s="161" t="s">
        <v>2518</v>
      </c>
      <c r="M720" s="148" t="s">
        <v>3818</v>
      </c>
    </row>
    <row r="721" spans="1:13" s="112" customFormat="1">
      <c r="A721" s="113"/>
      <c r="C721" s="113"/>
      <c r="E721" s="113"/>
      <c r="G721" s="161" t="s">
        <v>1316</v>
      </c>
      <c r="H721" s="161" t="s">
        <v>3820</v>
      </c>
      <c r="I721" s="161" t="s">
        <v>2518</v>
      </c>
      <c r="J721" s="148" t="s">
        <v>3821</v>
      </c>
      <c r="K721" s="161" t="s">
        <v>3822</v>
      </c>
      <c r="L721" s="161" t="s">
        <v>2518</v>
      </c>
      <c r="M721" s="148" t="s">
        <v>3821</v>
      </c>
    </row>
    <row r="722" spans="1:13" s="112" customFormat="1">
      <c r="A722" s="113"/>
      <c r="C722" s="113"/>
      <c r="E722" s="113"/>
      <c r="G722" s="161" t="s">
        <v>1324</v>
      </c>
      <c r="H722" s="161" t="s">
        <v>3823</v>
      </c>
      <c r="I722" s="161" t="s">
        <v>2518</v>
      </c>
      <c r="J722" s="148" t="s">
        <v>3824</v>
      </c>
      <c r="K722" s="161" t="s">
        <v>3825</v>
      </c>
      <c r="L722" s="161" t="s">
        <v>2518</v>
      </c>
      <c r="M722" s="148" t="s">
        <v>3824</v>
      </c>
    </row>
    <row r="723" spans="1:13" s="112" customFormat="1">
      <c r="A723" s="113"/>
      <c r="C723" s="113"/>
      <c r="E723" s="113"/>
      <c r="G723" s="161" t="s">
        <v>1325</v>
      </c>
      <c r="H723" s="161" t="s">
        <v>3826</v>
      </c>
      <c r="I723" s="161" t="s">
        <v>2518</v>
      </c>
      <c r="J723" s="148" t="s">
        <v>3827</v>
      </c>
      <c r="K723" s="161" t="s">
        <v>3828</v>
      </c>
      <c r="L723" s="161" t="s">
        <v>2518</v>
      </c>
      <c r="M723" s="148" t="s">
        <v>3827</v>
      </c>
    </row>
    <row r="724" spans="1:13" s="112" customFormat="1">
      <c r="A724" s="113"/>
      <c r="C724" s="113"/>
      <c r="E724" s="113"/>
      <c r="G724" s="161" t="s">
        <v>1327</v>
      </c>
      <c r="H724" s="161" t="s">
        <v>3829</v>
      </c>
      <c r="I724" s="161" t="s">
        <v>2518</v>
      </c>
      <c r="J724" s="148" t="s">
        <v>3830</v>
      </c>
      <c r="K724" s="161" t="s">
        <v>3831</v>
      </c>
      <c r="L724" s="161" t="s">
        <v>2518</v>
      </c>
      <c r="M724" s="148" t="s">
        <v>3830</v>
      </c>
    </row>
    <row r="725" spans="1:13" s="112" customFormat="1">
      <c r="A725" s="113"/>
      <c r="C725" s="113"/>
      <c r="E725" s="113"/>
      <c r="G725" s="161" t="s">
        <v>1330</v>
      </c>
      <c r="H725" s="161" t="s">
        <v>3832</v>
      </c>
      <c r="I725" s="161" t="s">
        <v>2518</v>
      </c>
      <c r="J725" s="148" t="s">
        <v>3833</v>
      </c>
      <c r="K725" s="161" t="s">
        <v>3834</v>
      </c>
      <c r="L725" s="161" t="s">
        <v>2518</v>
      </c>
      <c r="M725" s="148" t="s">
        <v>3833</v>
      </c>
    </row>
    <row r="726" spans="1:13" s="112" customFormat="1">
      <c r="A726" s="113"/>
      <c r="C726" s="113"/>
      <c r="E726" s="113"/>
      <c r="G726" s="161" t="s">
        <v>1333</v>
      </c>
      <c r="H726" s="161" t="s">
        <v>3835</v>
      </c>
      <c r="I726" s="161" t="s">
        <v>2518</v>
      </c>
      <c r="J726" s="148" t="s">
        <v>3836</v>
      </c>
      <c r="K726" s="161" t="s">
        <v>3837</v>
      </c>
      <c r="L726" s="161" t="s">
        <v>2518</v>
      </c>
      <c r="M726" s="148" t="s">
        <v>3836</v>
      </c>
    </row>
    <row r="727" spans="1:13" s="112" customFormat="1">
      <c r="A727" s="113"/>
      <c r="C727" s="113"/>
      <c r="E727" s="113"/>
      <c r="G727" s="161" t="s">
        <v>1334</v>
      </c>
      <c r="H727" s="161" t="s">
        <v>3838</v>
      </c>
      <c r="I727" s="161" t="s">
        <v>2518</v>
      </c>
      <c r="J727" s="148" t="s">
        <v>3839</v>
      </c>
      <c r="K727" s="161" t="s">
        <v>3840</v>
      </c>
      <c r="L727" s="161" t="s">
        <v>2518</v>
      </c>
      <c r="M727" s="148" t="s">
        <v>3839</v>
      </c>
    </row>
    <row r="728" spans="1:13" s="112" customFormat="1">
      <c r="A728" s="113"/>
      <c r="C728" s="113"/>
      <c r="E728" s="113"/>
      <c r="G728" s="161" t="s">
        <v>1335</v>
      </c>
      <c r="H728" s="161" t="s">
        <v>3841</v>
      </c>
      <c r="I728" s="161" t="s">
        <v>2518</v>
      </c>
      <c r="J728" s="148" t="s">
        <v>3842</v>
      </c>
      <c r="K728" s="161" t="s">
        <v>3843</v>
      </c>
      <c r="L728" s="161" t="s">
        <v>2518</v>
      </c>
      <c r="M728" s="148" t="s">
        <v>3842</v>
      </c>
    </row>
    <row r="729" spans="1:13" s="112" customFormat="1">
      <c r="A729" s="113"/>
      <c r="C729" s="113"/>
      <c r="E729" s="113"/>
      <c r="G729" s="161" t="s">
        <v>1336</v>
      </c>
      <c r="H729" s="161" t="s">
        <v>3844</v>
      </c>
      <c r="I729" s="161" t="s">
        <v>2518</v>
      </c>
      <c r="J729" s="148" t="s">
        <v>3845</v>
      </c>
      <c r="K729" s="161" t="s">
        <v>3846</v>
      </c>
      <c r="L729" s="161" t="s">
        <v>2518</v>
      </c>
      <c r="M729" s="148" t="s">
        <v>3845</v>
      </c>
    </row>
    <row r="730" spans="1:13" s="112" customFormat="1">
      <c r="A730" s="113"/>
      <c r="C730" s="113"/>
      <c r="E730" s="113"/>
      <c r="G730" s="161" t="s">
        <v>1337</v>
      </c>
      <c r="H730" s="161" t="s">
        <v>3847</v>
      </c>
      <c r="I730" s="161" t="s">
        <v>2518</v>
      </c>
      <c r="J730" s="148" t="s">
        <v>3848</v>
      </c>
      <c r="K730" s="161" t="s">
        <v>3849</v>
      </c>
      <c r="L730" s="161" t="s">
        <v>2518</v>
      </c>
      <c r="M730" s="148" t="s">
        <v>3848</v>
      </c>
    </row>
    <row r="731" spans="1:13" s="112" customFormat="1">
      <c r="A731" s="113"/>
      <c r="C731" s="113"/>
      <c r="E731" s="113"/>
      <c r="G731" s="161" t="s">
        <v>1348</v>
      </c>
      <c r="H731" s="161" t="s">
        <v>3850</v>
      </c>
      <c r="I731" s="161" t="s">
        <v>2518</v>
      </c>
      <c r="J731" s="148" t="s">
        <v>3851</v>
      </c>
      <c r="K731" s="161" t="s">
        <v>3852</v>
      </c>
      <c r="L731" s="161" t="s">
        <v>2518</v>
      </c>
      <c r="M731" s="148" t="s">
        <v>3851</v>
      </c>
    </row>
    <row r="732" spans="1:13" s="112" customFormat="1">
      <c r="A732" s="113"/>
      <c r="C732" s="113"/>
      <c r="E732" s="113"/>
      <c r="G732" s="161" t="s">
        <v>1349</v>
      </c>
      <c r="H732" s="161" t="s">
        <v>3853</v>
      </c>
      <c r="I732" s="161" t="s">
        <v>2518</v>
      </c>
      <c r="J732" s="148" t="s">
        <v>3854</v>
      </c>
      <c r="K732" s="161" t="s">
        <v>3855</v>
      </c>
      <c r="L732" s="161" t="s">
        <v>2518</v>
      </c>
      <c r="M732" s="148" t="s">
        <v>3854</v>
      </c>
    </row>
    <row r="733" spans="1:13" s="112" customFormat="1">
      <c r="A733" s="113"/>
      <c r="C733" s="113"/>
      <c r="E733" s="113"/>
      <c r="G733" s="161" t="s">
        <v>1350</v>
      </c>
      <c r="H733" s="161" t="s">
        <v>3856</v>
      </c>
      <c r="I733" s="161" t="s">
        <v>2518</v>
      </c>
      <c r="J733" s="148" t="s">
        <v>3857</v>
      </c>
      <c r="K733" s="161" t="s">
        <v>3858</v>
      </c>
      <c r="L733" s="161" t="s">
        <v>2518</v>
      </c>
      <c r="M733" s="148" t="s">
        <v>3857</v>
      </c>
    </row>
    <row r="734" spans="1:13" s="112" customFormat="1">
      <c r="A734" s="113"/>
      <c r="C734" s="113"/>
      <c r="E734" s="113"/>
      <c r="G734" s="161" t="s">
        <v>1359</v>
      </c>
      <c r="H734" s="161" t="s">
        <v>3859</v>
      </c>
      <c r="I734" s="161" t="s">
        <v>2518</v>
      </c>
      <c r="J734" s="148" t="s">
        <v>3860</v>
      </c>
      <c r="K734" s="161" t="s">
        <v>3861</v>
      </c>
      <c r="L734" s="161" t="s">
        <v>2518</v>
      </c>
      <c r="M734" s="148" t="s">
        <v>3860</v>
      </c>
    </row>
    <row r="735" spans="1:13" s="112" customFormat="1">
      <c r="A735" s="113"/>
      <c r="C735" s="113"/>
      <c r="E735" s="113"/>
      <c r="G735" s="161" t="s">
        <v>1362</v>
      </c>
      <c r="H735" s="161" t="s">
        <v>3862</v>
      </c>
      <c r="I735" s="161" t="s">
        <v>2518</v>
      </c>
      <c r="J735" s="148" t="s">
        <v>3863</v>
      </c>
      <c r="K735" s="161" t="s">
        <v>3864</v>
      </c>
      <c r="L735" s="161" t="s">
        <v>2518</v>
      </c>
      <c r="M735" s="148" t="s">
        <v>3863</v>
      </c>
    </row>
    <row r="736" spans="1:13" s="112" customFormat="1">
      <c r="A736" s="113"/>
      <c r="C736" s="113"/>
      <c r="E736" s="113"/>
      <c r="G736" s="161" t="s">
        <v>1364</v>
      </c>
      <c r="H736" s="161" t="s">
        <v>3865</v>
      </c>
      <c r="I736" s="161" t="s">
        <v>2518</v>
      </c>
      <c r="J736" s="148" t="s">
        <v>3866</v>
      </c>
      <c r="K736" s="161" t="s">
        <v>3867</v>
      </c>
      <c r="L736" s="161" t="s">
        <v>2518</v>
      </c>
      <c r="M736" s="148" t="s">
        <v>3866</v>
      </c>
    </row>
    <row r="737" spans="1:13" s="112" customFormat="1">
      <c r="A737" s="113"/>
      <c r="C737" s="113"/>
      <c r="E737" s="113"/>
      <c r="G737" s="161" t="s">
        <v>1365</v>
      </c>
      <c r="H737" s="161" t="s">
        <v>3868</v>
      </c>
      <c r="I737" s="161" t="s">
        <v>2518</v>
      </c>
      <c r="J737" s="148" t="s">
        <v>3869</v>
      </c>
      <c r="K737" s="161" t="s">
        <v>3870</v>
      </c>
      <c r="L737" s="161" t="s">
        <v>2518</v>
      </c>
      <c r="M737" s="148" t="s">
        <v>3869</v>
      </c>
    </row>
    <row r="738" spans="1:13" s="112" customFormat="1">
      <c r="A738" s="113"/>
      <c r="C738" s="113"/>
      <c r="E738" s="113"/>
      <c r="G738" s="161" t="s">
        <v>1366</v>
      </c>
      <c r="H738" s="161" t="s">
        <v>3871</v>
      </c>
      <c r="I738" s="161" t="s">
        <v>2518</v>
      </c>
      <c r="J738" s="148" t="s">
        <v>3872</v>
      </c>
      <c r="K738" s="161" t="s">
        <v>3873</v>
      </c>
      <c r="L738" s="161" t="s">
        <v>2518</v>
      </c>
      <c r="M738" s="148" t="s">
        <v>3872</v>
      </c>
    </row>
    <row r="739" spans="1:13" s="112" customFormat="1">
      <c r="A739" s="113"/>
      <c r="C739" s="113"/>
      <c r="E739" s="113"/>
      <c r="G739" s="161" t="s">
        <v>1374</v>
      </c>
      <c r="H739" s="161" t="s">
        <v>3874</v>
      </c>
      <c r="I739" s="161" t="s">
        <v>2518</v>
      </c>
      <c r="J739" s="148" t="s">
        <v>3875</v>
      </c>
      <c r="K739" s="161" t="s">
        <v>3876</v>
      </c>
      <c r="L739" s="161" t="s">
        <v>2518</v>
      </c>
      <c r="M739" s="148" t="s">
        <v>3875</v>
      </c>
    </row>
    <row r="740" spans="1:13" s="112" customFormat="1">
      <c r="A740" s="113"/>
      <c r="C740" s="113"/>
      <c r="E740" s="113"/>
      <c r="G740" s="161" t="s">
        <v>1389</v>
      </c>
      <c r="H740" s="161" t="s">
        <v>3877</v>
      </c>
      <c r="I740" s="161" t="s">
        <v>2518</v>
      </c>
      <c r="J740" s="148" t="s">
        <v>3878</v>
      </c>
      <c r="K740" s="161" t="s">
        <v>3879</v>
      </c>
      <c r="L740" s="161" t="s">
        <v>2518</v>
      </c>
      <c r="M740" s="148" t="s">
        <v>3878</v>
      </c>
    </row>
    <row r="741" spans="1:13" s="112" customFormat="1">
      <c r="A741" s="113"/>
      <c r="C741" s="113"/>
      <c r="E741" s="113"/>
      <c r="G741" s="161" t="s">
        <v>1391</v>
      </c>
      <c r="H741" s="161" t="s">
        <v>3880</v>
      </c>
      <c r="I741" s="161" t="s">
        <v>2518</v>
      </c>
      <c r="J741" s="148" t="s">
        <v>3881</v>
      </c>
      <c r="K741" s="161" t="s">
        <v>3882</v>
      </c>
      <c r="L741" s="161" t="s">
        <v>2518</v>
      </c>
      <c r="M741" s="148" t="s">
        <v>3881</v>
      </c>
    </row>
    <row r="742" spans="1:13" s="112" customFormat="1">
      <c r="A742" s="113"/>
      <c r="C742" s="113"/>
      <c r="E742" s="113"/>
      <c r="G742" s="161" t="s">
        <v>1398</v>
      </c>
      <c r="H742" s="161" t="s">
        <v>3883</v>
      </c>
      <c r="I742" s="161" t="s">
        <v>2518</v>
      </c>
      <c r="J742" s="148" t="s">
        <v>3884</v>
      </c>
      <c r="K742" s="161" t="s">
        <v>3885</v>
      </c>
      <c r="L742" s="161" t="s">
        <v>2518</v>
      </c>
      <c r="M742" s="148" t="s">
        <v>3884</v>
      </c>
    </row>
    <row r="743" spans="1:13" s="112" customFormat="1">
      <c r="A743" s="113"/>
      <c r="C743" s="113"/>
      <c r="E743" s="113"/>
      <c r="G743" s="161" t="s">
        <v>1400</v>
      </c>
      <c r="H743" s="161" t="s">
        <v>3886</v>
      </c>
      <c r="I743" s="161" t="s">
        <v>2518</v>
      </c>
      <c r="J743" s="148" t="s">
        <v>3887</v>
      </c>
      <c r="K743" s="161" t="s">
        <v>3888</v>
      </c>
      <c r="L743" s="161" t="s">
        <v>2518</v>
      </c>
      <c r="M743" s="148" t="s">
        <v>3887</v>
      </c>
    </row>
    <row r="744" spans="1:13" s="112" customFormat="1">
      <c r="A744" s="113"/>
      <c r="C744" s="113"/>
      <c r="E744" s="113"/>
      <c r="G744" s="161" t="s">
        <v>1401</v>
      </c>
      <c r="H744" s="161" t="s">
        <v>3889</v>
      </c>
      <c r="I744" s="161" t="s">
        <v>2518</v>
      </c>
      <c r="J744" s="148" t="s">
        <v>3890</v>
      </c>
      <c r="K744" s="161" t="s">
        <v>3891</v>
      </c>
      <c r="L744" s="161" t="s">
        <v>2518</v>
      </c>
      <c r="M744" s="148" t="s">
        <v>3890</v>
      </c>
    </row>
    <row r="745" spans="1:13" s="112" customFormat="1">
      <c r="A745" s="113"/>
      <c r="C745" s="113"/>
      <c r="E745" s="113"/>
      <c r="G745" s="161" t="s">
        <v>1403</v>
      </c>
      <c r="H745" s="161" t="s">
        <v>3892</v>
      </c>
      <c r="I745" s="161" t="s">
        <v>2518</v>
      </c>
      <c r="J745" s="148" t="s">
        <v>3893</v>
      </c>
      <c r="K745" s="161" t="s">
        <v>3894</v>
      </c>
      <c r="L745" s="161" t="s">
        <v>2518</v>
      </c>
      <c r="M745" s="148" t="s">
        <v>3893</v>
      </c>
    </row>
    <row r="746" spans="1:13" s="112" customFormat="1">
      <c r="A746" s="113"/>
      <c r="C746" s="113"/>
      <c r="E746" s="113"/>
      <c r="G746" s="161" t="s">
        <v>1405</v>
      </c>
      <c r="H746" s="161" t="s">
        <v>3895</v>
      </c>
      <c r="I746" s="161" t="s">
        <v>2518</v>
      </c>
      <c r="J746" s="148" t="s">
        <v>3896</v>
      </c>
      <c r="K746" s="161" t="s">
        <v>3897</v>
      </c>
      <c r="L746" s="161" t="s">
        <v>2518</v>
      </c>
      <c r="M746" s="148" t="s">
        <v>3896</v>
      </c>
    </row>
    <row r="747" spans="1:13" s="112" customFormat="1">
      <c r="A747" s="113"/>
      <c r="C747" s="113"/>
      <c r="E747" s="113"/>
      <c r="G747" s="161" t="s">
        <v>1407</v>
      </c>
      <c r="H747" s="161" t="s">
        <v>3898</v>
      </c>
      <c r="I747" s="161" t="s">
        <v>2518</v>
      </c>
      <c r="J747" s="148" t="s">
        <v>3899</v>
      </c>
      <c r="K747" s="161" t="s">
        <v>3900</v>
      </c>
      <c r="L747" s="161" t="s">
        <v>2518</v>
      </c>
      <c r="M747" s="148" t="s">
        <v>3899</v>
      </c>
    </row>
    <row r="748" spans="1:13" s="112" customFormat="1">
      <c r="A748" s="113"/>
      <c r="C748" s="113"/>
      <c r="E748" s="113"/>
      <c r="G748" s="161" t="s">
        <v>1409</v>
      </c>
      <c r="H748" s="161" t="s">
        <v>3901</v>
      </c>
      <c r="I748" s="161" t="s">
        <v>2518</v>
      </c>
      <c r="J748" s="148" t="s">
        <v>3902</v>
      </c>
      <c r="K748" s="161" t="s">
        <v>3903</v>
      </c>
      <c r="L748" s="161" t="s">
        <v>2518</v>
      </c>
      <c r="M748" s="148" t="s">
        <v>3902</v>
      </c>
    </row>
    <row r="749" spans="1:13" s="112" customFormat="1">
      <c r="A749" s="113"/>
      <c r="C749" s="113"/>
      <c r="E749" s="113"/>
      <c r="G749" s="161" t="s">
        <v>1410</v>
      </c>
      <c r="H749" s="161" t="s">
        <v>3904</v>
      </c>
      <c r="I749" s="161" t="s">
        <v>2518</v>
      </c>
      <c r="J749" s="148" t="s">
        <v>3905</v>
      </c>
      <c r="K749" s="161" t="s">
        <v>3906</v>
      </c>
      <c r="L749" s="161" t="s">
        <v>2518</v>
      </c>
      <c r="M749" s="148" t="s">
        <v>3905</v>
      </c>
    </row>
    <row r="750" spans="1:13" s="112" customFormat="1">
      <c r="A750" s="113"/>
      <c r="C750" s="113"/>
      <c r="E750" s="113"/>
      <c r="G750" s="161" t="s">
        <v>1411</v>
      </c>
      <c r="H750" s="161" t="s">
        <v>3907</v>
      </c>
      <c r="I750" s="161" t="s">
        <v>2518</v>
      </c>
      <c r="J750" s="148" t="s">
        <v>3908</v>
      </c>
      <c r="K750" s="161" t="s">
        <v>3909</v>
      </c>
      <c r="L750" s="161" t="s">
        <v>2518</v>
      </c>
      <c r="M750" s="148" t="s">
        <v>3908</v>
      </c>
    </row>
    <row r="751" spans="1:13" s="112" customFormat="1">
      <c r="A751" s="113"/>
      <c r="C751" s="113"/>
      <c r="E751" s="113"/>
      <c r="G751" s="161" t="s">
        <v>1414</v>
      </c>
      <c r="H751" s="161" t="s">
        <v>3910</v>
      </c>
      <c r="I751" s="161" t="s">
        <v>2518</v>
      </c>
      <c r="J751" s="148" t="s">
        <v>3911</v>
      </c>
      <c r="K751" s="161" t="s">
        <v>3912</v>
      </c>
      <c r="L751" s="161" t="s">
        <v>2518</v>
      </c>
      <c r="M751" s="148" t="s">
        <v>3911</v>
      </c>
    </row>
    <row r="752" spans="1:13" s="112" customFormat="1">
      <c r="A752" s="113"/>
      <c r="C752" s="113"/>
      <c r="E752" s="113"/>
      <c r="G752" s="161" t="s">
        <v>1416</v>
      </c>
      <c r="H752" s="161" t="s">
        <v>3913</v>
      </c>
      <c r="I752" s="161" t="s">
        <v>2518</v>
      </c>
      <c r="J752" s="148" t="s">
        <v>3914</v>
      </c>
      <c r="K752" s="161" t="s">
        <v>3915</v>
      </c>
      <c r="L752" s="161" t="s">
        <v>2518</v>
      </c>
      <c r="M752" s="148" t="s">
        <v>3914</v>
      </c>
    </row>
    <row r="753" spans="1:13" s="112" customFormat="1">
      <c r="A753" s="113"/>
      <c r="C753" s="113"/>
      <c r="E753" s="113"/>
      <c r="G753" s="161" t="s">
        <v>1424</v>
      </c>
      <c r="H753" s="161" t="s">
        <v>3916</v>
      </c>
      <c r="I753" s="161" t="s">
        <v>2518</v>
      </c>
      <c r="J753" s="148" t="s">
        <v>3917</v>
      </c>
      <c r="K753" s="161" t="s">
        <v>3918</v>
      </c>
      <c r="L753" s="161" t="s">
        <v>2518</v>
      </c>
      <c r="M753" s="148" t="s">
        <v>3917</v>
      </c>
    </row>
    <row r="754" spans="1:13" s="112" customFormat="1">
      <c r="A754" s="113"/>
      <c r="C754" s="113"/>
      <c r="E754" s="113"/>
      <c r="G754" s="161" t="s">
        <v>1429</v>
      </c>
      <c r="H754" s="161" t="s">
        <v>3919</v>
      </c>
      <c r="I754" s="161" t="s">
        <v>2518</v>
      </c>
      <c r="J754" s="148" t="s">
        <v>3920</v>
      </c>
      <c r="K754" s="161" t="s">
        <v>3921</v>
      </c>
      <c r="L754" s="161" t="s">
        <v>2518</v>
      </c>
      <c r="M754" s="148" t="s">
        <v>3920</v>
      </c>
    </row>
    <row r="755" spans="1:13" s="112" customFormat="1">
      <c r="A755" s="113"/>
      <c r="C755" s="113"/>
      <c r="E755" s="113"/>
      <c r="G755" s="161" t="s">
        <v>1431</v>
      </c>
      <c r="H755" s="161" t="s">
        <v>3922</v>
      </c>
      <c r="I755" s="161" t="s">
        <v>2518</v>
      </c>
      <c r="J755" s="148" t="s">
        <v>3923</v>
      </c>
      <c r="K755" s="161" t="s">
        <v>3924</v>
      </c>
      <c r="L755" s="161" t="s">
        <v>2518</v>
      </c>
      <c r="M755" s="148" t="s">
        <v>3923</v>
      </c>
    </row>
    <row r="756" spans="1:13" s="112" customFormat="1">
      <c r="A756" s="113"/>
      <c r="C756" s="113"/>
      <c r="E756" s="113"/>
      <c r="G756" s="161" t="s">
        <v>1432</v>
      </c>
      <c r="H756" s="161" t="s">
        <v>3925</v>
      </c>
      <c r="I756" s="161" t="s">
        <v>2518</v>
      </c>
      <c r="J756" s="148" t="s">
        <v>3926</v>
      </c>
      <c r="K756" s="161" t="s">
        <v>3927</v>
      </c>
      <c r="L756" s="161" t="s">
        <v>2518</v>
      </c>
      <c r="M756" s="148" t="s">
        <v>3926</v>
      </c>
    </row>
    <row r="757" spans="1:13" s="112" customFormat="1">
      <c r="A757" s="113"/>
      <c r="C757" s="113"/>
      <c r="E757" s="113"/>
      <c r="G757" s="161" t="s">
        <v>1433</v>
      </c>
      <c r="H757" s="161" t="s">
        <v>3928</v>
      </c>
      <c r="I757" s="161" t="s">
        <v>2518</v>
      </c>
      <c r="J757" s="148" t="s">
        <v>3929</v>
      </c>
      <c r="K757" s="161" t="s">
        <v>3930</v>
      </c>
      <c r="L757" s="161" t="s">
        <v>2518</v>
      </c>
      <c r="M757" s="148" t="s">
        <v>3929</v>
      </c>
    </row>
    <row r="758" spans="1:13" s="112" customFormat="1">
      <c r="A758" s="113"/>
      <c r="C758" s="113"/>
      <c r="E758" s="113"/>
      <c r="G758" s="161" t="s">
        <v>1434</v>
      </c>
      <c r="H758" s="161" t="s">
        <v>3931</v>
      </c>
      <c r="I758" s="161" t="s">
        <v>2518</v>
      </c>
      <c r="J758" s="148" t="s">
        <v>3932</v>
      </c>
      <c r="K758" s="161" t="s">
        <v>3933</v>
      </c>
      <c r="L758" s="161" t="s">
        <v>2518</v>
      </c>
      <c r="M758" s="148" t="s">
        <v>3932</v>
      </c>
    </row>
    <row r="759" spans="1:13" s="112" customFormat="1">
      <c r="A759" s="113"/>
      <c r="C759" s="113"/>
      <c r="E759" s="113"/>
      <c r="G759" s="161" t="s">
        <v>1438</v>
      </c>
      <c r="H759" s="161" t="s">
        <v>3934</v>
      </c>
      <c r="I759" s="161" t="s">
        <v>2518</v>
      </c>
      <c r="J759" s="148" t="s">
        <v>3935</v>
      </c>
      <c r="K759" s="161" t="s">
        <v>3936</v>
      </c>
      <c r="L759" s="161" t="s">
        <v>2518</v>
      </c>
      <c r="M759" s="148" t="s">
        <v>3935</v>
      </c>
    </row>
    <row r="760" spans="1:13" s="112" customFormat="1">
      <c r="A760" s="113"/>
      <c r="C760" s="113"/>
      <c r="E760" s="113"/>
      <c r="G760" s="161" t="s">
        <v>1440</v>
      </c>
      <c r="H760" s="161" t="s">
        <v>3937</v>
      </c>
      <c r="I760" s="161" t="s">
        <v>2518</v>
      </c>
      <c r="J760" s="148" t="s">
        <v>3938</v>
      </c>
      <c r="K760" s="161" t="s">
        <v>3939</v>
      </c>
      <c r="L760" s="161" t="s">
        <v>2518</v>
      </c>
      <c r="M760" s="148" t="s">
        <v>3938</v>
      </c>
    </row>
    <row r="761" spans="1:13" s="112" customFormat="1">
      <c r="A761" s="113"/>
      <c r="C761" s="113"/>
      <c r="E761" s="113"/>
      <c r="G761" s="161" t="s">
        <v>1441</v>
      </c>
      <c r="H761" s="161" t="s">
        <v>3940</v>
      </c>
      <c r="I761" s="161" t="s">
        <v>2518</v>
      </c>
      <c r="J761" s="148" t="s">
        <v>3941</v>
      </c>
      <c r="K761" s="161" t="s">
        <v>3942</v>
      </c>
      <c r="L761" s="161" t="s">
        <v>2518</v>
      </c>
      <c r="M761" s="148" t="s">
        <v>3941</v>
      </c>
    </row>
    <row r="762" spans="1:13" s="112" customFormat="1">
      <c r="A762" s="113"/>
      <c r="C762" s="113"/>
      <c r="E762" s="113"/>
      <c r="G762" s="161" t="s">
        <v>1443</v>
      </c>
      <c r="H762" s="161" t="s">
        <v>3943</v>
      </c>
      <c r="I762" s="161" t="s">
        <v>2518</v>
      </c>
      <c r="J762" s="148" t="s">
        <v>3944</v>
      </c>
      <c r="K762" s="161" t="s">
        <v>3945</v>
      </c>
      <c r="L762" s="161" t="s">
        <v>2518</v>
      </c>
      <c r="M762" s="148" t="s">
        <v>3944</v>
      </c>
    </row>
    <row r="763" spans="1:13" s="112" customFormat="1">
      <c r="A763" s="113"/>
      <c r="C763" s="113"/>
      <c r="E763" s="113"/>
      <c r="G763" s="161" t="s">
        <v>1444</v>
      </c>
      <c r="H763" s="161" t="s">
        <v>3946</v>
      </c>
      <c r="I763" s="161" t="s">
        <v>2518</v>
      </c>
      <c r="J763" s="148" t="s">
        <v>3947</v>
      </c>
      <c r="K763" s="161" t="s">
        <v>3948</v>
      </c>
      <c r="L763" s="161" t="s">
        <v>2518</v>
      </c>
      <c r="M763" s="148" t="s">
        <v>3947</v>
      </c>
    </row>
    <row r="764" spans="1:13" s="112" customFormat="1">
      <c r="A764" s="113"/>
      <c r="C764" s="113"/>
      <c r="E764" s="113"/>
      <c r="G764" s="161" t="s">
        <v>1447</v>
      </c>
      <c r="H764" s="161" t="s">
        <v>3949</v>
      </c>
      <c r="I764" s="161" t="s">
        <v>2518</v>
      </c>
      <c r="J764" s="148" t="s">
        <v>3950</v>
      </c>
      <c r="K764" s="161" t="s">
        <v>3951</v>
      </c>
      <c r="L764" s="161" t="s">
        <v>2518</v>
      </c>
      <c r="M764" s="148" t="s">
        <v>3950</v>
      </c>
    </row>
    <row r="765" spans="1:13" s="112" customFormat="1">
      <c r="A765" s="113"/>
      <c r="C765" s="113"/>
      <c r="E765" s="113"/>
      <c r="G765" s="161" t="s">
        <v>1451</v>
      </c>
      <c r="H765" s="161" t="s">
        <v>3952</v>
      </c>
      <c r="I765" s="161" t="s">
        <v>2518</v>
      </c>
      <c r="J765" s="148" t="s">
        <v>3953</v>
      </c>
      <c r="K765" s="161" t="s">
        <v>3954</v>
      </c>
      <c r="L765" s="161" t="s">
        <v>2518</v>
      </c>
      <c r="M765" s="148" t="s">
        <v>3953</v>
      </c>
    </row>
    <row r="766" spans="1:13" s="112" customFormat="1">
      <c r="A766" s="113"/>
      <c r="C766" s="113"/>
      <c r="E766" s="113"/>
      <c r="G766" s="161" t="s">
        <v>1455</v>
      </c>
      <c r="H766" s="161" t="s">
        <v>3955</v>
      </c>
      <c r="I766" s="161" t="s">
        <v>2518</v>
      </c>
      <c r="J766" s="148" t="s">
        <v>3956</v>
      </c>
      <c r="K766" s="161" t="s">
        <v>3957</v>
      </c>
      <c r="L766" s="161" t="s">
        <v>2518</v>
      </c>
      <c r="M766" s="148" t="s">
        <v>3956</v>
      </c>
    </row>
    <row r="767" spans="1:13" s="112" customFormat="1">
      <c r="A767" s="113"/>
      <c r="C767" s="113"/>
      <c r="E767" s="113"/>
      <c r="G767" s="161" t="s">
        <v>1456</v>
      </c>
      <c r="H767" s="161" t="s">
        <v>3958</v>
      </c>
      <c r="I767" s="161" t="s">
        <v>2518</v>
      </c>
      <c r="J767" s="148" t="s">
        <v>3959</v>
      </c>
      <c r="K767" s="161" t="s">
        <v>3960</v>
      </c>
      <c r="L767" s="161" t="s">
        <v>2518</v>
      </c>
      <c r="M767" s="148" t="s">
        <v>3959</v>
      </c>
    </row>
    <row r="768" spans="1:13" s="112" customFormat="1">
      <c r="A768" s="113"/>
      <c r="C768" s="113"/>
      <c r="E768" s="113"/>
      <c r="G768" s="161" t="s">
        <v>1459</v>
      </c>
      <c r="H768" s="161" t="s">
        <v>3961</v>
      </c>
      <c r="I768" s="161" t="s">
        <v>2518</v>
      </c>
      <c r="J768" s="148" t="s">
        <v>3962</v>
      </c>
      <c r="K768" s="161" t="s">
        <v>3963</v>
      </c>
      <c r="L768" s="161" t="s">
        <v>2518</v>
      </c>
      <c r="M768" s="148" t="s">
        <v>3962</v>
      </c>
    </row>
    <row r="769" spans="1:13" s="112" customFormat="1">
      <c r="A769" s="113"/>
      <c r="C769" s="113"/>
      <c r="E769" s="113"/>
      <c r="G769" s="161" t="s">
        <v>1461</v>
      </c>
      <c r="H769" s="161" t="s">
        <v>3964</v>
      </c>
      <c r="I769" s="161" t="s">
        <v>2518</v>
      </c>
      <c r="J769" s="148" t="s">
        <v>3965</v>
      </c>
      <c r="K769" s="161" t="s">
        <v>3966</v>
      </c>
      <c r="L769" s="161" t="s">
        <v>2518</v>
      </c>
      <c r="M769" s="148" t="s">
        <v>3965</v>
      </c>
    </row>
    <row r="770" spans="1:13" s="112" customFormat="1">
      <c r="A770" s="113"/>
      <c r="C770" s="113"/>
      <c r="E770" s="113"/>
      <c r="G770" s="161" t="s">
        <v>1463</v>
      </c>
      <c r="H770" s="161" t="s">
        <v>3967</v>
      </c>
      <c r="I770" s="161" t="s">
        <v>2518</v>
      </c>
      <c r="J770" s="148" t="s">
        <v>3968</v>
      </c>
      <c r="K770" s="161" t="s">
        <v>3969</v>
      </c>
      <c r="L770" s="161" t="s">
        <v>2518</v>
      </c>
      <c r="M770" s="148" t="s">
        <v>3968</v>
      </c>
    </row>
    <row r="771" spans="1:13" s="112" customFormat="1">
      <c r="A771" s="113"/>
      <c r="C771" s="113"/>
      <c r="E771" s="113"/>
      <c r="G771" s="161" t="s">
        <v>1470</v>
      </c>
      <c r="H771" s="161" t="s">
        <v>3970</v>
      </c>
      <c r="I771" s="161" t="s">
        <v>2518</v>
      </c>
      <c r="J771" s="148" t="s">
        <v>3971</v>
      </c>
      <c r="K771" s="161" t="s">
        <v>3972</v>
      </c>
      <c r="L771" s="161" t="s">
        <v>2518</v>
      </c>
      <c r="M771" s="148" t="s">
        <v>3971</v>
      </c>
    </row>
    <row r="772" spans="1:13" s="112" customFormat="1">
      <c r="A772" s="113"/>
      <c r="C772" s="113"/>
      <c r="E772" s="113"/>
      <c r="G772" s="161" t="s">
        <v>1476</v>
      </c>
      <c r="H772" s="161" t="s">
        <v>3973</v>
      </c>
      <c r="I772" s="161" t="s">
        <v>2518</v>
      </c>
      <c r="J772" s="148" t="s">
        <v>3974</v>
      </c>
      <c r="K772" s="161" t="s">
        <v>3975</v>
      </c>
      <c r="L772" s="161" t="s">
        <v>2518</v>
      </c>
      <c r="M772" s="148" t="s">
        <v>3974</v>
      </c>
    </row>
    <row r="773" spans="1:13" s="112" customFormat="1">
      <c r="A773" s="113"/>
      <c r="C773" s="113"/>
      <c r="E773" s="113"/>
      <c r="G773" s="161" t="s">
        <v>1477</v>
      </c>
      <c r="H773" s="161" t="s">
        <v>3976</v>
      </c>
      <c r="I773" s="161" t="s">
        <v>2518</v>
      </c>
      <c r="J773" s="148" t="s">
        <v>3977</v>
      </c>
      <c r="K773" s="161" t="s">
        <v>3978</v>
      </c>
      <c r="L773" s="161" t="s">
        <v>2518</v>
      </c>
      <c r="M773" s="148" t="s">
        <v>3977</v>
      </c>
    </row>
    <row r="774" spans="1:13" s="112" customFormat="1">
      <c r="A774" s="113"/>
      <c r="C774" s="113"/>
      <c r="E774" s="113"/>
      <c r="G774" s="161" t="s">
        <v>1478</v>
      </c>
      <c r="H774" s="161" t="s">
        <v>3979</v>
      </c>
      <c r="I774" s="161" t="s">
        <v>2518</v>
      </c>
      <c r="J774" s="148" t="s">
        <v>3980</v>
      </c>
      <c r="K774" s="161" t="s">
        <v>3981</v>
      </c>
      <c r="L774" s="161" t="s">
        <v>2518</v>
      </c>
      <c r="M774" s="148" t="s">
        <v>3980</v>
      </c>
    </row>
    <row r="775" spans="1:13" s="112" customFormat="1">
      <c r="A775" s="113"/>
      <c r="C775" s="113"/>
      <c r="E775" s="113"/>
      <c r="G775" s="161" t="s">
        <v>1479</v>
      </c>
      <c r="H775" s="161" t="s">
        <v>3982</v>
      </c>
      <c r="I775" s="161" t="s">
        <v>2518</v>
      </c>
      <c r="J775" s="148" t="s">
        <v>3983</v>
      </c>
      <c r="K775" s="161" t="s">
        <v>3984</v>
      </c>
      <c r="L775" s="161" t="s">
        <v>2518</v>
      </c>
      <c r="M775" s="148" t="s">
        <v>3983</v>
      </c>
    </row>
    <row r="776" spans="1:13" s="112" customFormat="1">
      <c r="A776" s="113"/>
      <c r="C776" s="113"/>
      <c r="E776" s="113"/>
      <c r="G776" s="161" t="s">
        <v>1480</v>
      </c>
      <c r="H776" s="161" t="s">
        <v>3985</v>
      </c>
      <c r="I776" s="161" t="s">
        <v>2518</v>
      </c>
      <c r="J776" s="148" t="s">
        <v>3986</v>
      </c>
      <c r="K776" s="161" t="s">
        <v>3987</v>
      </c>
      <c r="L776" s="161" t="s">
        <v>2518</v>
      </c>
      <c r="M776" s="148" t="s">
        <v>3986</v>
      </c>
    </row>
    <row r="777" spans="1:13" s="112" customFormat="1">
      <c r="A777" s="113"/>
      <c r="C777" s="113"/>
      <c r="E777" s="113"/>
      <c r="G777" s="161" t="s">
        <v>1484</v>
      </c>
      <c r="H777" s="161" t="s">
        <v>3988</v>
      </c>
      <c r="I777" s="161" t="s">
        <v>2518</v>
      </c>
      <c r="J777" s="148" t="s">
        <v>3989</v>
      </c>
      <c r="K777" s="161" t="s">
        <v>3990</v>
      </c>
      <c r="L777" s="161" t="s">
        <v>2518</v>
      </c>
      <c r="M777" s="148" t="s">
        <v>3989</v>
      </c>
    </row>
    <row r="778" spans="1:13" s="112" customFormat="1">
      <c r="A778" s="113"/>
      <c r="C778" s="113"/>
      <c r="E778" s="113"/>
      <c r="G778" s="161" t="s">
        <v>1485</v>
      </c>
      <c r="H778" s="161" t="s">
        <v>3991</v>
      </c>
      <c r="I778" s="161" t="s">
        <v>2518</v>
      </c>
      <c r="J778" s="148" t="s">
        <v>3992</v>
      </c>
      <c r="K778" s="161" t="s">
        <v>3993</v>
      </c>
      <c r="L778" s="161" t="s">
        <v>2518</v>
      </c>
      <c r="M778" s="148" t="s">
        <v>3992</v>
      </c>
    </row>
    <row r="779" spans="1:13" s="112" customFormat="1">
      <c r="A779" s="113"/>
      <c r="C779" s="113"/>
      <c r="E779" s="113"/>
      <c r="G779" s="161" t="s">
        <v>1487</v>
      </c>
      <c r="H779" s="161" t="s">
        <v>3994</v>
      </c>
      <c r="I779" s="161" t="s">
        <v>2518</v>
      </c>
      <c r="J779" s="148" t="s">
        <v>3995</v>
      </c>
      <c r="K779" s="161" t="s">
        <v>3996</v>
      </c>
      <c r="L779" s="161" t="s">
        <v>2518</v>
      </c>
      <c r="M779" s="148" t="s">
        <v>3995</v>
      </c>
    </row>
    <row r="780" spans="1:13" s="112" customFormat="1">
      <c r="A780" s="113"/>
      <c r="C780" s="113"/>
      <c r="E780" s="113"/>
      <c r="G780" s="161" t="s">
        <v>1489</v>
      </c>
      <c r="H780" s="161" t="s">
        <v>3997</v>
      </c>
      <c r="I780" s="161" t="s">
        <v>2518</v>
      </c>
      <c r="J780" s="148" t="s">
        <v>3998</v>
      </c>
      <c r="K780" s="161" t="s">
        <v>3999</v>
      </c>
      <c r="L780" s="161" t="s">
        <v>2518</v>
      </c>
      <c r="M780" s="148" t="s">
        <v>3998</v>
      </c>
    </row>
    <row r="781" spans="1:13" s="112" customFormat="1">
      <c r="A781" s="113"/>
      <c r="C781" s="113"/>
      <c r="E781" s="113"/>
      <c r="G781" s="161" t="s">
        <v>1490</v>
      </c>
      <c r="H781" s="161" t="s">
        <v>4000</v>
      </c>
      <c r="I781" s="161" t="s">
        <v>2518</v>
      </c>
      <c r="J781" s="148" t="s">
        <v>4001</v>
      </c>
      <c r="K781" s="161" t="s">
        <v>4002</v>
      </c>
      <c r="L781" s="161" t="s">
        <v>2518</v>
      </c>
      <c r="M781" s="148" t="s">
        <v>4001</v>
      </c>
    </row>
    <row r="782" spans="1:13" s="112" customFormat="1">
      <c r="A782" s="113"/>
      <c r="C782" s="113"/>
      <c r="E782" s="113"/>
      <c r="G782" s="161" t="s">
        <v>1495</v>
      </c>
      <c r="H782" s="161" t="s">
        <v>4003</v>
      </c>
      <c r="I782" s="161" t="s">
        <v>2518</v>
      </c>
      <c r="J782" s="148" t="s">
        <v>4004</v>
      </c>
      <c r="K782" s="161" t="s">
        <v>4005</v>
      </c>
      <c r="L782" s="161" t="s">
        <v>2518</v>
      </c>
      <c r="M782" s="148" t="s">
        <v>4004</v>
      </c>
    </row>
    <row r="783" spans="1:13" s="112" customFormat="1">
      <c r="A783" s="113"/>
      <c r="C783" s="113"/>
      <c r="E783" s="113"/>
      <c r="G783" s="161" t="s">
        <v>1497</v>
      </c>
      <c r="H783" s="161" t="s">
        <v>4006</v>
      </c>
      <c r="I783" s="161" t="s">
        <v>2518</v>
      </c>
      <c r="J783" s="148" t="s">
        <v>4007</v>
      </c>
      <c r="K783" s="161" t="s">
        <v>4008</v>
      </c>
      <c r="L783" s="161" t="s">
        <v>2518</v>
      </c>
      <c r="M783" s="148" t="s">
        <v>4007</v>
      </c>
    </row>
    <row r="784" spans="1:13" s="112" customFormat="1">
      <c r="A784" s="113"/>
      <c r="C784" s="113"/>
      <c r="E784" s="113"/>
      <c r="G784" s="161" t="s">
        <v>1498</v>
      </c>
      <c r="H784" s="161" t="s">
        <v>4009</v>
      </c>
      <c r="I784" s="161" t="s">
        <v>2518</v>
      </c>
      <c r="J784" s="148" t="s">
        <v>4010</v>
      </c>
      <c r="K784" s="161" t="s">
        <v>4011</v>
      </c>
      <c r="L784" s="161" t="s">
        <v>2518</v>
      </c>
      <c r="M784" s="148" t="s">
        <v>4010</v>
      </c>
    </row>
    <row r="785" spans="1:13" s="112" customFormat="1">
      <c r="A785" s="113"/>
      <c r="C785" s="113"/>
      <c r="E785" s="113"/>
      <c r="G785" s="161" t="s">
        <v>1500</v>
      </c>
      <c r="H785" s="161" t="s">
        <v>4012</v>
      </c>
      <c r="I785" s="161" t="s">
        <v>2518</v>
      </c>
      <c r="J785" s="148" t="s">
        <v>4013</v>
      </c>
      <c r="K785" s="161" t="s">
        <v>4014</v>
      </c>
      <c r="L785" s="161" t="s">
        <v>2518</v>
      </c>
      <c r="M785" s="148" t="s">
        <v>4013</v>
      </c>
    </row>
    <row r="786" spans="1:13" s="112" customFormat="1">
      <c r="A786" s="113"/>
      <c r="C786" s="113"/>
      <c r="E786" s="113"/>
      <c r="G786" s="161" t="s">
        <v>1501</v>
      </c>
      <c r="H786" s="161" t="s">
        <v>4015</v>
      </c>
      <c r="I786" s="161" t="s">
        <v>2518</v>
      </c>
      <c r="J786" s="148" t="s">
        <v>4016</v>
      </c>
      <c r="K786" s="161" t="s">
        <v>4017</v>
      </c>
      <c r="L786" s="161" t="s">
        <v>2518</v>
      </c>
      <c r="M786" s="148" t="s">
        <v>4016</v>
      </c>
    </row>
    <row r="787" spans="1:13" s="112" customFormat="1">
      <c r="A787" s="113"/>
      <c r="C787" s="113"/>
      <c r="E787" s="113"/>
      <c r="G787" s="161" t="s">
        <v>1503</v>
      </c>
      <c r="H787" s="161" t="s">
        <v>4018</v>
      </c>
      <c r="I787" s="161" t="s">
        <v>2518</v>
      </c>
      <c r="J787" s="148" t="s">
        <v>4019</v>
      </c>
      <c r="K787" s="161" t="s">
        <v>4020</v>
      </c>
      <c r="L787" s="161" t="s">
        <v>2518</v>
      </c>
      <c r="M787" s="148" t="s">
        <v>4019</v>
      </c>
    </row>
    <row r="788" spans="1:13" s="112" customFormat="1">
      <c r="A788" s="113"/>
      <c r="C788" s="113"/>
      <c r="E788" s="113"/>
      <c r="G788" s="161" t="s">
        <v>1504</v>
      </c>
      <c r="H788" s="161" t="s">
        <v>4021</v>
      </c>
      <c r="I788" s="161" t="s">
        <v>2518</v>
      </c>
      <c r="J788" s="148" t="s">
        <v>4022</v>
      </c>
      <c r="K788" s="161" t="s">
        <v>4023</v>
      </c>
      <c r="L788" s="161" t="s">
        <v>2518</v>
      </c>
      <c r="M788" s="148" t="s">
        <v>4022</v>
      </c>
    </row>
    <row r="789" spans="1:13" s="112" customFormat="1">
      <c r="A789" s="113"/>
      <c r="C789" s="113"/>
      <c r="E789" s="113"/>
      <c r="G789" s="161" t="s">
        <v>1506</v>
      </c>
      <c r="H789" s="161" t="s">
        <v>4024</v>
      </c>
      <c r="I789" s="161" t="s">
        <v>2518</v>
      </c>
      <c r="J789" s="148" t="s">
        <v>4025</v>
      </c>
      <c r="K789" s="161" t="s">
        <v>4026</v>
      </c>
      <c r="L789" s="161" t="s">
        <v>2518</v>
      </c>
      <c r="M789" s="148" t="s">
        <v>4025</v>
      </c>
    </row>
    <row r="790" spans="1:13" s="112" customFormat="1">
      <c r="A790" s="113"/>
      <c r="C790" s="113"/>
      <c r="E790" s="113"/>
      <c r="G790" s="161" t="s">
        <v>1511</v>
      </c>
      <c r="H790" s="161" t="s">
        <v>4027</v>
      </c>
      <c r="I790" s="161" t="s">
        <v>2518</v>
      </c>
      <c r="J790" s="148" t="s">
        <v>4028</v>
      </c>
      <c r="K790" s="161" t="s">
        <v>4029</v>
      </c>
      <c r="L790" s="161" t="s">
        <v>2518</v>
      </c>
      <c r="M790" s="148" t="s">
        <v>4028</v>
      </c>
    </row>
    <row r="791" spans="1:13" s="112" customFormat="1">
      <c r="A791" s="113"/>
      <c r="C791" s="113"/>
      <c r="E791" s="113"/>
      <c r="G791" s="161" t="s">
        <v>1512</v>
      </c>
      <c r="H791" s="161" t="s">
        <v>4030</v>
      </c>
      <c r="I791" s="161" t="s">
        <v>2518</v>
      </c>
      <c r="J791" s="148" t="s">
        <v>4031</v>
      </c>
      <c r="K791" s="161" t="s">
        <v>4032</v>
      </c>
      <c r="L791" s="161" t="s">
        <v>2518</v>
      </c>
      <c r="M791" s="148" t="s">
        <v>4031</v>
      </c>
    </row>
    <row r="792" spans="1:13" s="112" customFormat="1">
      <c r="A792" s="113"/>
      <c r="C792" s="113"/>
      <c r="E792" s="113"/>
      <c r="G792" s="161" t="s">
        <v>1523</v>
      </c>
      <c r="H792" s="161" t="s">
        <v>4033</v>
      </c>
      <c r="I792" s="161" t="s">
        <v>2518</v>
      </c>
      <c r="J792" s="148" t="s">
        <v>4034</v>
      </c>
      <c r="K792" s="161" t="s">
        <v>4035</v>
      </c>
      <c r="L792" s="161" t="s">
        <v>2518</v>
      </c>
      <c r="M792" s="148" t="s">
        <v>4034</v>
      </c>
    </row>
    <row r="793" spans="1:13" s="112" customFormat="1">
      <c r="A793" s="113"/>
      <c r="C793" s="113"/>
      <c r="E793" s="113"/>
      <c r="G793" s="161" t="s">
        <v>1524</v>
      </c>
      <c r="H793" s="161" t="s">
        <v>4036</v>
      </c>
      <c r="I793" s="161" t="s">
        <v>2518</v>
      </c>
      <c r="J793" s="148" t="s">
        <v>4037</v>
      </c>
      <c r="K793" s="161" t="s">
        <v>4038</v>
      </c>
      <c r="L793" s="161" t="s">
        <v>2518</v>
      </c>
      <c r="M793" s="148" t="s">
        <v>4037</v>
      </c>
    </row>
    <row r="794" spans="1:13" s="112" customFormat="1">
      <c r="A794" s="113"/>
      <c r="C794" s="113"/>
      <c r="E794" s="113"/>
      <c r="G794" s="161" t="s">
        <v>1528</v>
      </c>
      <c r="H794" s="161" t="s">
        <v>4039</v>
      </c>
      <c r="I794" s="161" t="s">
        <v>2518</v>
      </c>
      <c r="J794" s="148" t="s">
        <v>4040</v>
      </c>
      <c r="K794" s="161" t="s">
        <v>4041</v>
      </c>
      <c r="L794" s="161" t="s">
        <v>2518</v>
      </c>
      <c r="M794" s="148" t="s">
        <v>4040</v>
      </c>
    </row>
    <row r="795" spans="1:13" s="112" customFormat="1">
      <c r="A795" s="113"/>
      <c r="C795" s="113"/>
      <c r="E795" s="113"/>
      <c r="G795" s="161" t="s">
        <v>1531</v>
      </c>
      <c r="H795" s="161" t="s">
        <v>4042</v>
      </c>
      <c r="I795" s="161" t="s">
        <v>2518</v>
      </c>
      <c r="J795" s="148" t="s">
        <v>4043</v>
      </c>
      <c r="K795" s="161" t="s">
        <v>4044</v>
      </c>
      <c r="L795" s="161" t="s">
        <v>2518</v>
      </c>
      <c r="M795" s="148" t="s">
        <v>4043</v>
      </c>
    </row>
    <row r="796" spans="1:13" s="112" customFormat="1">
      <c r="A796" s="113"/>
      <c r="C796" s="113"/>
      <c r="E796" s="113"/>
      <c r="G796" s="161" t="s">
        <v>1532</v>
      </c>
      <c r="H796" s="161" t="s">
        <v>4045</v>
      </c>
      <c r="I796" s="161" t="s">
        <v>2518</v>
      </c>
      <c r="J796" s="148" t="s">
        <v>4046</v>
      </c>
      <c r="K796" s="161" t="s">
        <v>4047</v>
      </c>
      <c r="L796" s="161" t="s">
        <v>2518</v>
      </c>
      <c r="M796" s="148" t="s">
        <v>4046</v>
      </c>
    </row>
    <row r="797" spans="1:13" s="112" customFormat="1">
      <c r="A797" s="113"/>
      <c r="C797" s="113"/>
      <c r="E797" s="113"/>
      <c r="G797" s="161" t="s">
        <v>1535</v>
      </c>
      <c r="H797" s="161" t="s">
        <v>4048</v>
      </c>
      <c r="I797" s="161" t="s">
        <v>2518</v>
      </c>
      <c r="J797" s="148" t="s">
        <v>4049</v>
      </c>
      <c r="K797" s="161" t="s">
        <v>4050</v>
      </c>
      <c r="L797" s="161" t="s">
        <v>2518</v>
      </c>
      <c r="M797" s="148" t="s">
        <v>4049</v>
      </c>
    </row>
    <row r="798" spans="1:13" s="112" customFormat="1">
      <c r="A798" s="113"/>
      <c r="C798" s="113"/>
      <c r="E798" s="113"/>
      <c r="G798" s="161" t="s">
        <v>1536</v>
      </c>
      <c r="H798" s="161" t="s">
        <v>4051</v>
      </c>
      <c r="I798" s="161" t="s">
        <v>2518</v>
      </c>
      <c r="J798" s="148" t="s">
        <v>4052</v>
      </c>
      <c r="K798" s="161" t="s">
        <v>4053</v>
      </c>
      <c r="L798" s="161" t="s">
        <v>2518</v>
      </c>
      <c r="M798" s="148" t="s">
        <v>4052</v>
      </c>
    </row>
    <row r="799" spans="1:13">
      <c r="G799" s="161" t="s">
        <v>1538</v>
      </c>
      <c r="H799" s="161" t="s">
        <v>4054</v>
      </c>
      <c r="I799" s="161" t="s">
        <v>2518</v>
      </c>
      <c r="J799" s="148" t="s">
        <v>4055</v>
      </c>
      <c r="K799" s="161" t="s">
        <v>4056</v>
      </c>
      <c r="L799" s="161" t="s">
        <v>2518</v>
      </c>
      <c r="M799" s="148" t="s">
        <v>4055</v>
      </c>
    </row>
    <row r="800" spans="1:13">
      <c r="G800" s="161" t="s">
        <v>1543</v>
      </c>
      <c r="H800" s="161" t="s">
        <v>4057</v>
      </c>
      <c r="I800" s="161" t="s">
        <v>2518</v>
      </c>
      <c r="J800" s="148" t="s">
        <v>4058</v>
      </c>
      <c r="K800" s="161" t="s">
        <v>4059</v>
      </c>
      <c r="L800" s="161" t="s">
        <v>2518</v>
      </c>
      <c r="M800" s="148" t="s">
        <v>4058</v>
      </c>
    </row>
    <row r="801" spans="7:13">
      <c r="G801" s="161" t="s">
        <v>1558</v>
      </c>
      <c r="H801" s="161" t="s">
        <v>4060</v>
      </c>
      <c r="I801" s="161" t="s">
        <v>2518</v>
      </c>
      <c r="J801" s="148" t="s">
        <v>4061</v>
      </c>
      <c r="K801" s="161" t="s">
        <v>4062</v>
      </c>
      <c r="L801" s="161" t="s">
        <v>2518</v>
      </c>
      <c r="M801" s="148" t="s">
        <v>4061</v>
      </c>
    </row>
    <row r="802" spans="7:13">
      <c r="G802" s="161" t="s">
        <v>1560</v>
      </c>
      <c r="H802" s="161" t="s">
        <v>4063</v>
      </c>
      <c r="I802" s="161" t="s">
        <v>2518</v>
      </c>
      <c r="J802" s="148" t="s">
        <v>4064</v>
      </c>
      <c r="K802" s="161" t="s">
        <v>4065</v>
      </c>
      <c r="L802" s="161" t="s">
        <v>2518</v>
      </c>
      <c r="M802" s="148" t="s">
        <v>4064</v>
      </c>
    </row>
    <row r="803" spans="7:13">
      <c r="G803" s="161" t="s">
        <v>1561</v>
      </c>
      <c r="H803" s="161" t="s">
        <v>4066</v>
      </c>
      <c r="I803" s="161" t="s">
        <v>2518</v>
      </c>
      <c r="J803" s="148" t="s">
        <v>4067</v>
      </c>
      <c r="K803" s="161" t="s">
        <v>4068</v>
      </c>
      <c r="L803" s="161" t="s">
        <v>2518</v>
      </c>
      <c r="M803" s="148" t="s">
        <v>4067</v>
      </c>
    </row>
    <row r="804" spans="7:13">
      <c r="G804" s="161" t="s">
        <v>1562</v>
      </c>
      <c r="H804" s="161" t="s">
        <v>4069</v>
      </c>
      <c r="I804" s="161" t="s">
        <v>2518</v>
      </c>
      <c r="J804" s="148" t="s">
        <v>4070</v>
      </c>
      <c r="K804" s="161" t="s">
        <v>4071</v>
      </c>
      <c r="L804" s="161" t="s">
        <v>2518</v>
      </c>
      <c r="M804" s="148" t="s">
        <v>4070</v>
      </c>
    </row>
    <row r="805" spans="7:13">
      <c r="G805" s="161" t="s">
        <v>1565</v>
      </c>
      <c r="H805" s="161" t="s">
        <v>4072</v>
      </c>
      <c r="I805" s="161" t="s">
        <v>2518</v>
      </c>
      <c r="J805" s="148" t="s">
        <v>4073</v>
      </c>
      <c r="K805" s="161" t="s">
        <v>4074</v>
      </c>
      <c r="L805" s="161" t="s">
        <v>2518</v>
      </c>
      <c r="M805" s="148" t="s">
        <v>4073</v>
      </c>
    </row>
    <row r="806" spans="7:13">
      <c r="G806" s="161" t="s">
        <v>1566</v>
      </c>
      <c r="H806" s="161" t="s">
        <v>4075</v>
      </c>
      <c r="I806" s="161" t="s">
        <v>2518</v>
      </c>
      <c r="J806" s="148" t="s">
        <v>4076</v>
      </c>
      <c r="K806" s="161" t="s">
        <v>4077</v>
      </c>
      <c r="L806" s="161" t="s">
        <v>2518</v>
      </c>
      <c r="M806" s="148" t="s">
        <v>4076</v>
      </c>
    </row>
    <row r="807" spans="7:13">
      <c r="G807" s="161" t="s">
        <v>1569</v>
      </c>
      <c r="H807" s="161" t="s">
        <v>4078</v>
      </c>
      <c r="I807" s="161" t="s">
        <v>2518</v>
      </c>
      <c r="J807" s="148" t="s">
        <v>4079</v>
      </c>
      <c r="K807" s="161" t="s">
        <v>4080</v>
      </c>
      <c r="L807" s="161" t="s">
        <v>2518</v>
      </c>
      <c r="M807" s="148" t="s">
        <v>4079</v>
      </c>
    </row>
    <row r="808" spans="7:13">
      <c r="G808" s="161" t="s">
        <v>1570</v>
      </c>
      <c r="H808" s="161" t="s">
        <v>4081</v>
      </c>
      <c r="I808" s="161" t="s">
        <v>2518</v>
      </c>
      <c r="J808" s="148" t="s">
        <v>4082</v>
      </c>
      <c r="K808" s="161" t="s">
        <v>4083</v>
      </c>
      <c r="L808" s="161" t="s">
        <v>2518</v>
      </c>
      <c r="M808" s="148" t="s">
        <v>4082</v>
      </c>
    </row>
    <row r="809" spans="7:13">
      <c r="G809" s="161" t="s">
        <v>1572</v>
      </c>
      <c r="H809" s="161" t="s">
        <v>4084</v>
      </c>
      <c r="I809" s="161" t="s">
        <v>2518</v>
      </c>
      <c r="J809" s="148" t="s">
        <v>4085</v>
      </c>
      <c r="K809" s="161" t="s">
        <v>4086</v>
      </c>
      <c r="L809" s="161" t="s">
        <v>2518</v>
      </c>
      <c r="M809" s="148" t="s">
        <v>4085</v>
      </c>
    </row>
    <row r="810" spans="7:13">
      <c r="G810" s="161" t="s">
        <v>1577</v>
      </c>
      <c r="H810" s="161" t="s">
        <v>4087</v>
      </c>
      <c r="I810" s="161" t="s">
        <v>2518</v>
      </c>
      <c r="J810" s="148" t="s">
        <v>4088</v>
      </c>
      <c r="K810" s="161" t="s">
        <v>4089</v>
      </c>
      <c r="L810" s="161" t="s">
        <v>2518</v>
      </c>
      <c r="M810" s="148" t="s">
        <v>4088</v>
      </c>
    </row>
    <row r="811" spans="7:13">
      <c r="G811" s="161" t="s">
        <v>1581</v>
      </c>
      <c r="H811" s="161" t="s">
        <v>4090</v>
      </c>
      <c r="I811" s="161" t="s">
        <v>2518</v>
      </c>
      <c r="J811" s="148" t="s">
        <v>4091</v>
      </c>
      <c r="K811" s="161" t="s">
        <v>4092</v>
      </c>
      <c r="L811" s="161" t="s">
        <v>2518</v>
      </c>
      <c r="M811" s="148" t="s">
        <v>4091</v>
      </c>
    </row>
    <row r="812" spans="7:13">
      <c r="G812" s="161" t="s">
        <v>1582</v>
      </c>
      <c r="H812" s="161" t="s">
        <v>4093</v>
      </c>
      <c r="I812" s="161" t="s">
        <v>2518</v>
      </c>
      <c r="J812" s="148" t="s">
        <v>4094</v>
      </c>
      <c r="K812" s="161" t="s">
        <v>4095</v>
      </c>
      <c r="L812" s="161" t="s">
        <v>2518</v>
      </c>
      <c r="M812" s="148" t="s">
        <v>4094</v>
      </c>
    </row>
    <row r="813" spans="7:13">
      <c r="G813" s="161" t="s">
        <v>1586</v>
      </c>
      <c r="H813" s="161" t="s">
        <v>4096</v>
      </c>
      <c r="I813" s="161" t="s">
        <v>2518</v>
      </c>
      <c r="J813" s="148" t="s">
        <v>4097</v>
      </c>
      <c r="K813" s="161" t="s">
        <v>4098</v>
      </c>
      <c r="L813" s="161" t="s">
        <v>2518</v>
      </c>
      <c r="M813" s="148" t="s">
        <v>4097</v>
      </c>
    </row>
    <row r="814" spans="7:13">
      <c r="G814" s="161" t="s">
        <v>1587</v>
      </c>
      <c r="H814" s="161" t="s">
        <v>4099</v>
      </c>
      <c r="I814" s="161" t="s">
        <v>2518</v>
      </c>
      <c r="J814" s="148" t="s">
        <v>4100</v>
      </c>
      <c r="K814" s="161" t="s">
        <v>4101</v>
      </c>
      <c r="L814" s="161" t="s">
        <v>2518</v>
      </c>
      <c r="M814" s="148" t="s">
        <v>4100</v>
      </c>
    </row>
    <row r="815" spans="7:13">
      <c r="G815" s="161" t="s">
        <v>1593</v>
      </c>
      <c r="H815" s="161" t="s">
        <v>4102</v>
      </c>
      <c r="I815" s="161" t="s">
        <v>2518</v>
      </c>
      <c r="J815" s="148" t="s">
        <v>4103</v>
      </c>
      <c r="K815" s="161" t="s">
        <v>4104</v>
      </c>
      <c r="L815" s="161" t="s">
        <v>2518</v>
      </c>
      <c r="M815" s="148" t="s">
        <v>4103</v>
      </c>
    </row>
    <row r="816" spans="7:13">
      <c r="G816" s="161" t="s">
        <v>1594</v>
      </c>
      <c r="H816" s="161" t="s">
        <v>4105</v>
      </c>
      <c r="I816" s="161" t="s">
        <v>2518</v>
      </c>
      <c r="J816" s="148" t="s">
        <v>4106</v>
      </c>
      <c r="K816" s="161" t="s">
        <v>4107</v>
      </c>
      <c r="L816" s="161" t="s">
        <v>2518</v>
      </c>
      <c r="M816" s="148" t="s">
        <v>4106</v>
      </c>
    </row>
    <row r="817" spans="7:13">
      <c r="G817" s="161" t="s">
        <v>1595</v>
      </c>
      <c r="H817" s="161" t="s">
        <v>4108</v>
      </c>
      <c r="I817" s="161" t="s">
        <v>2518</v>
      </c>
      <c r="J817" s="148" t="s">
        <v>4109</v>
      </c>
      <c r="K817" s="161" t="s">
        <v>4110</v>
      </c>
      <c r="L817" s="161" t="s">
        <v>2518</v>
      </c>
      <c r="M817" s="148" t="s">
        <v>4109</v>
      </c>
    </row>
    <row r="818" spans="7:13">
      <c r="G818" s="161" t="s">
        <v>1605</v>
      </c>
      <c r="H818" s="161" t="s">
        <v>4111</v>
      </c>
      <c r="I818" s="161" t="s">
        <v>2518</v>
      </c>
      <c r="J818" s="148" t="s">
        <v>4112</v>
      </c>
      <c r="K818" s="161" t="s">
        <v>4113</v>
      </c>
      <c r="L818" s="161" t="s">
        <v>2518</v>
      </c>
      <c r="M818" s="148" t="s">
        <v>4112</v>
      </c>
    </row>
    <row r="819" spans="7:13">
      <c r="G819" s="161" t="s">
        <v>1609</v>
      </c>
      <c r="H819" s="161" t="s">
        <v>4114</v>
      </c>
      <c r="I819" s="161" t="s">
        <v>2518</v>
      </c>
      <c r="J819" s="148" t="s">
        <v>4115</v>
      </c>
      <c r="K819" s="161" t="s">
        <v>4116</v>
      </c>
      <c r="L819" s="161" t="s">
        <v>2518</v>
      </c>
      <c r="M819" s="148" t="s">
        <v>4115</v>
      </c>
    </row>
    <row r="820" spans="7:13">
      <c r="G820" s="161" t="s">
        <v>1611</v>
      </c>
      <c r="H820" s="161" t="s">
        <v>4117</v>
      </c>
      <c r="I820" s="161" t="s">
        <v>2518</v>
      </c>
      <c r="J820" s="148" t="s">
        <v>4118</v>
      </c>
      <c r="K820" s="161" t="s">
        <v>4119</v>
      </c>
      <c r="L820" s="161" t="s">
        <v>2518</v>
      </c>
      <c r="M820" s="148" t="s">
        <v>4118</v>
      </c>
    </row>
    <row r="821" spans="7:13">
      <c r="G821" s="161" t="s">
        <v>1612</v>
      </c>
      <c r="H821" s="161" t="s">
        <v>4120</v>
      </c>
      <c r="I821" s="161" t="s">
        <v>2518</v>
      </c>
      <c r="J821" s="148" t="s">
        <v>4121</v>
      </c>
      <c r="K821" s="161" t="s">
        <v>4122</v>
      </c>
      <c r="L821" s="161" t="s">
        <v>2518</v>
      </c>
      <c r="M821" s="148" t="s">
        <v>4121</v>
      </c>
    </row>
    <row r="822" spans="7:13">
      <c r="G822" s="161" t="s">
        <v>1614</v>
      </c>
      <c r="H822" s="161" t="s">
        <v>4123</v>
      </c>
      <c r="I822" s="161" t="s">
        <v>2518</v>
      </c>
      <c r="J822" s="148" t="s">
        <v>4124</v>
      </c>
      <c r="K822" s="161" t="s">
        <v>4125</v>
      </c>
      <c r="L822" s="161" t="s">
        <v>2518</v>
      </c>
      <c r="M822" s="148" t="s">
        <v>4124</v>
      </c>
    </row>
    <row r="823" spans="7:13">
      <c r="G823" s="161" t="s">
        <v>1616</v>
      </c>
      <c r="H823" s="161" t="s">
        <v>4126</v>
      </c>
      <c r="I823" s="161" t="s">
        <v>2518</v>
      </c>
      <c r="J823" s="148" t="s">
        <v>4127</v>
      </c>
      <c r="K823" s="161" t="s">
        <v>4128</v>
      </c>
      <c r="L823" s="161" t="s">
        <v>2518</v>
      </c>
      <c r="M823" s="148" t="s">
        <v>4127</v>
      </c>
    </row>
    <row r="824" spans="7:13">
      <c r="G824" s="161" t="s">
        <v>1617</v>
      </c>
      <c r="H824" s="161" t="s">
        <v>4129</v>
      </c>
      <c r="I824" s="161" t="s">
        <v>2518</v>
      </c>
      <c r="J824" s="148" t="s">
        <v>4130</v>
      </c>
      <c r="K824" s="161" t="s">
        <v>4131</v>
      </c>
      <c r="L824" s="161" t="s">
        <v>2518</v>
      </c>
      <c r="M824" s="148" t="s">
        <v>4130</v>
      </c>
    </row>
    <row r="825" spans="7:13">
      <c r="G825" s="161" t="s">
        <v>1619</v>
      </c>
      <c r="H825" s="161" t="s">
        <v>4132</v>
      </c>
      <c r="I825" s="161" t="s">
        <v>2518</v>
      </c>
      <c r="J825" s="148" t="s">
        <v>4133</v>
      </c>
      <c r="K825" s="161" t="s">
        <v>4134</v>
      </c>
      <c r="L825" s="161" t="s">
        <v>2518</v>
      </c>
      <c r="M825" s="148" t="s">
        <v>4133</v>
      </c>
    </row>
    <row r="826" spans="7:13">
      <c r="G826" s="161" t="s">
        <v>1620</v>
      </c>
      <c r="H826" s="161" t="s">
        <v>4135</v>
      </c>
      <c r="I826" s="161" t="s">
        <v>2518</v>
      </c>
      <c r="J826" s="148" t="s">
        <v>4136</v>
      </c>
      <c r="K826" s="161" t="s">
        <v>4137</v>
      </c>
      <c r="L826" s="161" t="s">
        <v>2518</v>
      </c>
      <c r="M826" s="148" t="s">
        <v>4136</v>
      </c>
    </row>
    <row r="827" spans="7:13">
      <c r="G827" s="161" t="s">
        <v>1622</v>
      </c>
      <c r="H827" s="161" t="s">
        <v>4138</v>
      </c>
      <c r="I827" s="161" t="s">
        <v>2518</v>
      </c>
      <c r="J827" s="148" t="s">
        <v>4139</v>
      </c>
      <c r="K827" s="161" t="s">
        <v>4140</v>
      </c>
      <c r="L827" s="161" t="s">
        <v>2518</v>
      </c>
      <c r="M827" s="148" t="s">
        <v>4139</v>
      </c>
    </row>
    <row r="828" spans="7:13">
      <c r="G828" s="161" t="s">
        <v>1624</v>
      </c>
      <c r="H828" s="161" t="s">
        <v>4141</v>
      </c>
      <c r="I828" s="161" t="s">
        <v>2518</v>
      </c>
      <c r="J828" s="148" t="s">
        <v>4142</v>
      </c>
      <c r="K828" s="161" t="s">
        <v>4143</v>
      </c>
      <c r="L828" s="161" t="s">
        <v>2518</v>
      </c>
      <c r="M828" s="148" t="s">
        <v>4142</v>
      </c>
    </row>
    <row r="829" spans="7:13">
      <c r="G829" s="161" t="s">
        <v>1625</v>
      </c>
      <c r="H829" s="161" t="s">
        <v>4144</v>
      </c>
      <c r="I829" s="161" t="s">
        <v>2518</v>
      </c>
      <c r="J829" s="148" t="s">
        <v>4145</v>
      </c>
      <c r="K829" s="161" t="s">
        <v>4146</v>
      </c>
      <c r="L829" s="161" t="s">
        <v>2518</v>
      </c>
      <c r="M829" s="148" t="s">
        <v>4145</v>
      </c>
    </row>
    <row r="830" spans="7:13">
      <c r="G830" s="161" t="s">
        <v>1627</v>
      </c>
      <c r="H830" s="161" t="s">
        <v>4147</v>
      </c>
      <c r="I830" s="161" t="s">
        <v>2518</v>
      </c>
      <c r="J830" s="148" t="s">
        <v>4148</v>
      </c>
      <c r="K830" s="161" t="s">
        <v>4149</v>
      </c>
      <c r="L830" s="161" t="s">
        <v>2518</v>
      </c>
      <c r="M830" s="148" t="s">
        <v>4148</v>
      </c>
    </row>
    <row r="831" spans="7:13">
      <c r="G831" s="161" t="s">
        <v>1629</v>
      </c>
      <c r="H831" s="161" t="s">
        <v>4150</v>
      </c>
      <c r="I831" s="161" t="s">
        <v>2518</v>
      </c>
      <c r="J831" s="148" t="s">
        <v>4151</v>
      </c>
      <c r="K831" s="161" t="s">
        <v>4152</v>
      </c>
      <c r="L831" s="161" t="s">
        <v>2518</v>
      </c>
      <c r="M831" s="148" t="s">
        <v>4151</v>
      </c>
    </row>
    <row r="832" spans="7:13">
      <c r="G832" s="161" t="s">
        <v>1631</v>
      </c>
      <c r="H832" s="161" t="s">
        <v>4153</v>
      </c>
      <c r="I832" s="161" t="s">
        <v>2518</v>
      </c>
      <c r="J832" s="148" t="s">
        <v>4154</v>
      </c>
      <c r="K832" s="161" t="s">
        <v>4155</v>
      </c>
      <c r="L832" s="161" t="s">
        <v>2518</v>
      </c>
      <c r="M832" s="148" t="s">
        <v>4154</v>
      </c>
    </row>
    <row r="833" spans="7:13">
      <c r="G833" s="161" t="s">
        <v>1633</v>
      </c>
      <c r="H833" s="161" t="s">
        <v>4156</v>
      </c>
      <c r="I833" s="161" t="s">
        <v>2518</v>
      </c>
      <c r="J833" s="148" t="s">
        <v>4157</v>
      </c>
      <c r="K833" s="161" t="s">
        <v>4158</v>
      </c>
      <c r="L833" s="161" t="s">
        <v>2518</v>
      </c>
      <c r="M833" s="148" t="s">
        <v>4157</v>
      </c>
    </row>
    <row r="834" spans="7:13">
      <c r="G834" s="161" t="s">
        <v>1640</v>
      </c>
      <c r="H834" s="161" t="s">
        <v>4159</v>
      </c>
      <c r="I834" s="161" t="s">
        <v>2518</v>
      </c>
      <c r="J834" s="148" t="s">
        <v>4160</v>
      </c>
      <c r="K834" s="161" t="s">
        <v>4161</v>
      </c>
      <c r="L834" s="161" t="s">
        <v>2518</v>
      </c>
      <c r="M834" s="148" t="s">
        <v>4160</v>
      </c>
    </row>
    <row r="835" spans="7:13">
      <c r="G835" s="161" t="s">
        <v>1641</v>
      </c>
      <c r="H835" s="161" t="s">
        <v>4162</v>
      </c>
      <c r="I835" s="161" t="s">
        <v>2518</v>
      </c>
      <c r="J835" s="148" t="s">
        <v>4163</v>
      </c>
      <c r="K835" s="161" t="s">
        <v>4164</v>
      </c>
      <c r="L835" s="161" t="s">
        <v>2518</v>
      </c>
      <c r="M835" s="148" t="s">
        <v>4163</v>
      </c>
    </row>
    <row r="836" spans="7:13">
      <c r="G836" s="161" t="s">
        <v>1644</v>
      </c>
      <c r="H836" s="161" t="s">
        <v>4165</v>
      </c>
      <c r="I836" s="161" t="s">
        <v>2518</v>
      </c>
      <c r="J836" s="148" t="s">
        <v>4166</v>
      </c>
      <c r="K836" s="161" t="s">
        <v>4167</v>
      </c>
      <c r="L836" s="161" t="s">
        <v>2518</v>
      </c>
      <c r="M836" s="148" t="s">
        <v>4166</v>
      </c>
    </row>
    <row r="837" spans="7:13">
      <c r="G837" s="161" t="s">
        <v>1646</v>
      </c>
      <c r="H837" s="161" t="s">
        <v>4168</v>
      </c>
      <c r="I837" s="161" t="s">
        <v>2518</v>
      </c>
      <c r="J837" s="148" t="s">
        <v>4169</v>
      </c>
      <c r="K837" s="161" t="s">
        <v>4170</v>
      </c>
      <c r="L837" s="161" t="s">
        <v>2518</v>
      </c>
      <c r="M837" s="148" t="s">
        <v>4169</v>
      </c>
    </row>
    <row r="838" spans="7:13">
      <c r="G838" s="161" t="s">
        <v>1648</v>
      </c>
      <c r="H838" s="161" t="s">
        <v>4171</v>
      </c>
      <c r="I838" s="161" t="s">
        <v>2518</v>
      </c>
      <c r="J838" s="148" t="s">
        <v>4172</v>
      </c>
      <c r="K838" s="161" t="s">
        <v>4173</v>
      </c>
      <c r="L838" s="161" t="s">
        <v>2518</v>
      </c>
      <c r="M838" s="148" t="s">
        <v>4172</v>
      </c>
    </row>
    <row r="839" spans="7:13">
      <c r="G839" s="161" t="s">
        <v>1649</v>
      </c>
      <c r="H839" s="161" t="s">
        <v>4174</v>
      </c>
      <c r="I839" s="161" t="s">
        <v>2518</v>
      </c>
      <c r="J839" s="148" t="s">
        <v>4175</v>
      </c>
      <c r="K839" s="161" t="s">
        <v>4176</v>
      </c>
      <c r="L839" s="161" t="s">
        <v>2518</v>
      </c>
      <c r="M839" s="148" t="s">
        <v>4175</v>
      </c>
    </row>
    <row r="840" spans="7:13">
      <c r="G840" s="161" t="s">
        <v>1651</v>
      </c>
      <c r="H840" s="161" t="s">
        <v>4177</v>
      </c>
      <c r="I840" s="161" t="s">
        <v>2518</v>
      </c>
      <c r="J840" s="148" t="s">
        <v>4178</v>
      </c>
      <c r="K840" s="161" t="s">
        <v>4179</v>
      </c>
      <c r="L840" s="161" t="s">
        <v>2518</v>
      </c>
      <c r="M840" s="148" t="s">
        <v>4178</v>
      </c>
    </row>
    <row r="841" spans="7:13">
      <c r="G841" s="161" t="s">
        <v>1654</v>
      </c>
      <c r="H841" s="161" t="s">
        <v>4180</v>
      </c>
      <c r="I841" s="161" t="s">
        <v>2518</v>
      </c>
      <c r="J841" s="148" t="s">
        <v>4181</v>
      </c>
      <c r="K841" s="161" t="s">
        <v>4182</v>
      </c>
      <c r="L841" s="161" t="s">
        <v>2518</v>
      </c>
      <c r="M841" s="148" t="s">
        <v>4181</v>
      </c>
    </row>
    <row r="842" spans="7:13">
      <c r="G842" s="161" t="s">
        <v>1662</v>
      </c>
      <c r="H842" s="161" t="s">
        <v>4183</v>
      </c>
      <c r="I842" s="161" t="s">
        <v>2518</v>
      </c>
      <c r="J842" s="148" t="s">
        <v>4184</v>
      </c>
      <c r="K842" s="161" t="s">
        <v>4185</v>
      </c>
      <c r="L842" s="161" t="s">
        <v>2518</v>
      </c>
      <c r="M842" s="148" t="s">
        <v>4184</v>
      </c>
    </row>
    <row r="843" spans="7:13">
      <c r="G843" s="161" t="s">
        <v>1666</v>
      </c>
      <c r="H843" s="161" t="s">
        <v>4186</v>
      </c>
      <c r="I843" s="161" t="s">
        <v>2518</v>
      </c>
      <c r="J843" s="148" t="s">
        <v>4187</v>
      </c>
      <c r="K843" s="161" t="s">
        <v>4188</v>
      </c>
      <c r="L843" s="161" t="s">
        <v>2518</v>
      </c>
      <c r="M843" s="148" t="s">
        <v>4187</v>
      </c>
    </row>
    <row r="844" spans="7:13">
      <c r="G844" s="161" t="s">
        <v>1669</v>
      </c>
      <c r="H844" s="161" t="s">
        <v>4189</v>
      </c>
      <c r="I844" s="161" t="s">
        <v>2518</v>
      </c>
      <c r="J844" s="148" t="s">
        <v>4190</v>
      </c>
      <c r="K844" s="161" t="s">
        <v>4191</v>
      </c>
      <c r="L844" s="161" t="s">
        <v>2518</v>
      </c>
      <c r="M844" s="148" t="s">
        <v>4190</v>
      </c>
    </row>
    <row r="845" spans="7:13">
      <c r="G845" s="161" t="s">
        <v>1671</v>
      </c>
      <c r="H845" s="161" t="s">
        <v>4192</v>
      </c>
      <c r="I845" s="161" t="s">
        <v>2518</v>
      </c>
      <c r="J845" s="148" t="s">
        <v>4193</v>
      </c>
      <c r="K845" s="161" t="s">
        <v>4194</v>
      </c>
      <c r="L845" s="161" t="s">
        <v>2518</v>
      </c>
      <c r="M845" s="148" t="s">
        <v>4193</v>
      </c>
    </row>
    <row r="846" spans="7:13">
      <c r="G846" s="161" t="s">
        <v>1676</v>
      </c>
      <c r="H846" s="161" t="s">
        <v>4195</v>
      </c>
      <c r="I846" s="161" t="s">
        <v>2518</v>
      </c>
      <c r="J846" s="148" t="s">
        <v>4196</v>
      </c>
      <c r="K846" s="161" t="s">
        <v>4197</v>
      </c>
      <c r="L846" s="161" t="s">
        <v>2518</v>
      </c>
      <c r="M846" s="148" t="s">
        <v>4196</v>
      </c>
    </row>
    <row r="847" spans="7:13">
      <c r="G847" s="161" t="s">
        <v>1678</v>
      </c>
      <c r="H847" s="161" t="s">
        <v>4198</v>
      </c>
      <c r="I847" s="161" t="s">
        <v>2518</v>
      </c>
      <c r="J847" s="148" t="s">
        <v>4199</v>
      </c>
      <c r="K847" s="161" t="s">
        <v>4200</v>
      </c>
      <c r="L847" s="161" t="s">
        <v>2518</v>
      </c>
      <c r="M847" s="148" t="s">
        <v>4199</v>
      </c>
    </row>
    <row r="848" spans="7:13">
      <c r="G848" s="161" t="s">
        <v>1679</v>
      </c>
      <c r="H848" s="161" t="s">
        <v>4201</v>
      </c>
      <c r="I848" s="161" t="s">
        <v>2518</v>
      </c>
      <c r="J848" s="148" t="s">
        <v>4202</v>
      </c>
      <c r="K848" s="161" t="s">
        <v>4203</v>
      </c>
      <c r="L848" s="161" t="s">
        <v>2518</v>
      </c>
      <c r="M848" s="148" t="s">
        <v>4202</v>
      </c>
    </row>
    <row r="849" spans="7:13">
      <c r="G849" s="161" t="s">
        <v>1680</v>
      </c>
      <c r="H849" s="161" t="s">
        <v>4204</v>
      </c>
      <c r="I849" s="161" t="s">
        <v>2518</v>
      </c>
      <c r="J849" s="148" t="s">
        <v>4205</v>
      </c>
      <c r="K849" s="161" t="s">
        <v>4206</v>
      </c>
      <c r="L849" s="161" t="s">
        <v>2518</v>
      </c>
      <c r="M849" s="148" t="s">
        <v>4205</v>
      </c>
    </row>
    <row r="850" spans="7:13">
      <c r="G850" s="161" t="s">
        <v>1682</v>
      </c>
      <c r="H850" s="161" t="s">
        <v>4207</v>
      </c>
      <c r="I850" s="161" t="s">
        <v>2518</v>
      </c>
      <c r="J850" s="148" t="s">
        <v>4208</v>
      </c>
      <c r="K850" s="161" t="s">
        <v>4209</v>
      </c>
      <c r="L850" s="161" t="s">
        <v>2518</v>
      </c>
      <c r="M850" s="148" t="s">
        <v>4208</v>
      </c>
    </row>
    <row r="851" spans="7:13">
      <c r="G851" s="161" t="s">
        <v>1683</v>
      </c>
      <c r="H851" s="161" t="s">
        <v>4210</v>
      </c>
      <c r="I851" s="161" t="s">
        <v>2518</v>
      </c>
      <c r="J851" s="148" t="s">
        <v>4211</v>
      </c>
      <c r="K851" s="161" t="s">
        <v>4212</v>
      </c>
      <c r="L851" s="161" t="s">
        <v>2518</v>
      </c>
      <c r="M851" s="148" t="s">
        <v>4211</v>
      </c>
    </row>
    <row r="852" spans="7:13">
      <c r="G852" s="161" t="s">
        <v>1686</v>
      </c>
      <c r="H852" s="161" t="s">
        <v>4213</v>
      </c>
      <c r="I852" s="161" t="s">
        <v>2518</v>
      </c>
      <c r="J852" s="148" t="s">
        <v>4214</v>
      </c>
      <c r="K852" s="161" t="s">
        <v>4215</v>
      </c>
      <c r="L852" s="161" t="s">
        <v>2518</v>
      </c>
      <c r="M852" s="148" t="s">
        <v>4214</v>
      </c>
    </row>
    <row r="853" spans="7:13">
      <c r="G853" s="161" t="s">
        <v>1687</v>
      </c>
      <c r="H853" s="161" t="s">
        <v>4216</v>
      </c>
      <c r="I853" s="161" t="s">
        <v>2518</v>
      </c>
      <c r="J853" s="148" t="s">
        <v>4217</v>
      </c>
      <c r="K853" s="161" t="s">
        <v>4218</v>
      </c>
      <c r="L853" s="161" t="s">
        <v>2518</v>
      </c>
      <c r="M853" s="148" t="s">
        <v>4217</v>
      </c>
    </row>
    <row r="854" spans="7:13">
      <c r="G854" s="161" t="s">
        <v>1688</v>
      </c>
      <c r="H854" s="161" t="s">
        <v>4219</v>
      </c>
      <c r="I854" s="161" t="s">
        <v>2518</v>
      </c>
      <c r="J854" s="148" t="s">
        <v>4220</v>
      </c>
      <c r="K854" s="161" t="s">
        <v>4221</v>
      </c>
      <c r="L854" s="161" t="s">
        <v>2518</v>
      </c>
      <c r="M854" s="148" t="s">
        <v>4220</v>
      </c>
    </row>
    <row r="855" spans="7:13">
      <c r="G855" s="161" t="s">
        <v>1690</v>
      </c>
      <c r="H855" s="161" t="s">
        <v>4222</v>
      </c>
      <c r="I855" s="161" t="s">
        <v>2518</v>
      </c>
      <c r="J855" s="148" t="s">
        <v>4223</v>
      </c>
      <c r="K855" s="161" t="s">
        <v>4224</v>
      </c>
      <c r="L855" s="161" t="s">
        <v>2518</v>
      </c>
      <c r="M855" s="148" t="s">
        <v>4223</v>
      </c>
    </row>
    <row r="856" spans="7:13">
      <c r="G856" s="161" t="s">
        <v>1691</v>
      </c>
      <c r="H856" s="161" t="s">
        <v>4225</v>
      </c>
      <c r="I856" s="161" t="s">
        <v>2518</v>
      </c>
      <c r="J856" s="148" t="s">
        <v>4226</v>
      </c>
      <c r="K856" s="161" t="s">
        <v>4227</v>
      </c>
      <c r="L856" s="161" t="s">
        <v>2518</v>
      </c>
      <c r="M856" s="148" t="s">
        <v>4226</v>
      </c>
    </row>
    <row r="857" spans="7:13">
      <c r="G857" s="161" t="s">
        <v>1692</v>
      </c>
      <c r="H857" s="161" t="s">
        <v>4228</v>
      </c>
      <c r="I857" s="161" t="s">
        <v>2518</v>
      </c>
      <c r="J857" s="148" t="s">
        <v>4229</v>
      </c>
      <c r="K857" s="161" t="s">
        <v>4230</v>
      </c>
      <c r="L857" s="161" t="s">
        <v>2518</v>
      </c>
      <c r="M857" s="148" t="s">
        <v>4229</v>
      </c>
    </row>
    <row r="858" spans="7:13">
      <c r="G858" s="161" t="s">
        <v>1693</v>
      </c>
      <c r="H858" s="161" t="s">
        <v>4231</v>
      </c>
      <c r="I858" s="161" t="s">
        <v>2518</v>
      </c>
      <c r="J858" s="148" t="s">
        <v>4232</v>
      </c>
      <c r="K858" s="161" t="s">
        <v>4233</v>
      </c>
      <c r="L858" s="161" t="s">
        <v>2518</v>
      </c>
      <c r="M858" s="148" t="s">
        <v>4232</v>
      </c>
    </row>
    <row r="859" spans="7:13">
      <c r="G859" s="161" t="s">
        <v>1695</v>
      </c>
      <c r="H859" s="161" t="s">
        <v>4234</v>
      </c>
      <c r="I859" s="161" t="s">
        <v>2518</v>
      </c>
      <c r="J859" s="148" t="s">
        <v>4235</v>
      </c>
      <c r="K859" s="161" t="s">
        <v>4236</v>
      </c>
      <c r="L859" s="161" t="s">
        <v>2518</v>
      </c>
      <c r="M859" s="148" t="s">
        <v>4235</v>
      </c>
    </row>
    <row r="860" spans="7:13">
      <c r="G860" s="161" t="s">
        <v>1707</v>
      </c>
      <c r="H860" s="161" t="s">
        <v>4237</v>
      </c>
      <c r="I860" s="161" t="s">
        <v>2518</v>
      </c>
      <c r="J860" s="148" t="s">
        <v>4238</v>
      </c>
      <c r="K860" s="161" t="s">
        <v>4239</v>
      </c>
      <c r="L860" s="161" t="s">
        <v>2518</v>
      </c>
      <c r="M860" s="148" t="s">
        <v>4238</v>
      </c>
    </row>
    <row r="861" spans="7:13">
      <c r="G861" s="161" t="s">
        <v>1717</v>
      </c>
      <c r="H861" s="161" t="s">
        <v>4240</v>
      </c>
      <c r="I861" s="161" t="s">
        <v>2518</v>
      </c>
      <c r="J861" s="148" t="s">
        <v>4241</v>
      </c>
      <c r="K861" s="161" t="s">
        <v>4242</v>
      </c>
      <c r="L861" s="161" t="s">
        <v>2518</v>
      </c>
      <c r="M861" s="148" t="s">
        <v>4241</v>
      </c>
    </row>
    <row r="862" spans="7:13">
      <c r="G862" s="161" t="s">
        <v>1718</v>
      </c>
      <c r="H862" s="161" t="s">
        <v>4243</v>
      </c>
      <c r="I862" s="161" t="s">
        <v>2518</v>
      </c>
      <c r="J862" s="148" t="s">
        <v>4244</v>
      </c>
      <c r="K862" s="161" t="s">
        <v>4245</v>
      </c>
      <c r="L862" s="161" t="s">
        <v>2518</v>
      </c>
      <c r="M862" s="148" t="s">
        <v>4244</v>
      </c>
    </row>
    <row r="863" spans="7:13">
      <c r="G863" s="161" t="s">
        <v>1720</v>
      </c>
      <c r="H863" s="161" t="s">
        <v>4246</v>
      </c>
      <c r="I863" s="161" t="s">
        <v>2518</v>
      </c>
      <c r="J863" s="148" t="s">
        <v>4247</v>
      </c>
      <c r="K863" s="161" t="s">
        <v>4248</v>
      </c>
      <c r="L863" s="161" t="s">
        <v>2518</v>
      </c>
      <c r="M863" s="148" t="s">
        <v>4247</v>
      </c>
    </row>
    <row r="864" spans="7:13">
      <c r="G864" s="161" t="s">
        <v>1721</v>
      </c>
      <c r="H864" s="161" t="s">
        <v>4249</v>
      </c>
      <c r="I864" s="161" t="s">
        <v>2518</v>
      </c>
      <c r="J864" s="148" t="s">
        <v>4250</v>
      </c>
      <c r="K864" s="161" t="s">
        <v>4251</v>
      </c>
      <c r="L864" s="161" t="s">
        <v>2518</v>
      </c>
      <c r="M864" s="148" t="s">
        <v>4250</v>
      </c>
    </row>
    <row r="865" spans="7:13">
      <c r="G865" s="161" t="s">
        <v>1722</v>
      </c>
      <c r="H865" s="161" t="s">
        <v>4252</v>
      </c>
      <c r="I865" s="161" t="s">
        <v>2518</v>
      </c>
      <c r="J865" s="148" t="s">
        <v>4253</v>
      </c>
      <c r="K865" s="161" t="s">
        <v>4254</v>
      </c>
      <c r="L865" s="161" t="s">
        <v>2518</v>
      </c>
      <c r="M865" s="148" t="s">
        <v>4253</v>
      </c>
    </row>
    <row r="866" spans="7:13">
      <c r="G866" s="161" t="s">
        <v>1723</v>
      </c>
      <c r="H866" s="161" t="s">
        <v>4255</v>
      </c>
      <c r="I866" s="161" t="s">
        <v>2518</v>
      </c>
      <c r="J866" s="148" t="s">
        <v>4256</v>
      </c>
      <c r="K866" s="161" t="s">
        <v>4257</v>
      </c>
      <c r="L866" s="161" t="s">
        <v>2518</v>
      </c>
      <c r="M866" s="148" t="s">
        <v>4256</v>
      </c>
    </row>
    <row r="867" spans="7:13">
      <c r="G867" s="161" t="s">
        <v>1724</v>
      </c>
      <c r="H867" s="161" t="s">
        <v>4258</v>
      </c>
      <c r="I867" s="161" t="s">
        <v>2518</v>
      </c>
      <c r="J867" s="148" t="s">
        <v>4259</v>
      </c>
      <c r="K867" s="161" t="s">
        <v>4260</v>
      </c>
      <c r="L867" s="161" t="s">
        <v>2518</v>
      </c>
      <c r="M867" s="148" t="s">
        <v>4259</v>
      </c>
    </row>
    <row r="868" spans="7:13">
      <c r="G868" s="161" t="s">
        <v>1727</v>
      </c>
      <c r="H868" s="161" t="s">
        <v>4261</v>
      </c>
      <c r="I868" s="161" t="s">
        <v>2518</v>
      </c>
      <c r="J868" s="148" t="s">
        <v>4262</v>
      </c>
      <c r="K868" s="161" t="s">
        <v>4263</v>
      </c>
      <c r="L868" s="161" t="s">
        <v>2518</v>
      </c>
      <c r="M868" s="148" t="s">
        <v>4262</v>
      </c>
    </row>
    <row r="869" spans="7:13">
      <c r="G869" s="161" t="s">
        <v>1730</v>
      </c>
      <c r="H869" s="161" t="s">
        <v>4264</v>
      </c>
      <c r="I869" s="161" t="s">
        <v>2518</v>
      </c>
      <c r="J869" s="148" t="s">
        <v>4265</v>
      </c>
      <c r="K869" s="161" t="s">
        <v>4266</v>
      </c>
      <c r="L869" s="161" t="s">
        <v>2518</v>
      </c>
      <c r="M869" s="148" t="s">
        <v>4265</v>
      </c>
    </row>
    <row r="870" spans="7:13">
      <c r="G870" s="161" t="s">
        <v>1733</v>
      </c>
      <c r="H870" s="161" t="s">
        <v>4267</v>
      </c>
      <c r="I870" s="161" t="s">
        <v>2518</v>
      </c>
      <c r="J870" s="148" t="s">
        <v>4268</v>
      </c>
      <c r="K870" s="161" t="s">
        <v>4269</v>
      </c>
      <c r="L870" s="161" t="s">
        <v>2518</v>
      </c>
      <c r="M870" s="148" t="s">
        <v>4268</v>
      </c>
    </row>
    <row r="871" spans="7:13">
      <c r="G871" s="161" t="s">
        <v>1734</v>
      </c>
      <c r="H871" s="161" t="s">
        <v>4270</v>
      </c>
      <c r="I871" s="161" t="s">
        <v>2518</v>
      </c>
      <c r="J871" s="148" t="s">
        <v>4271</v>
      </c>
      <c r="K871" s="161" t="s">
        <v>4272</v>
      </c>
      <c r="L871" s="161" t="s">
        <v>2518</v>
      </c>
      <c r="M871" s="148" t="s">
        <v>4271</v>
      </c>
    </row>
    <row r="872" spans="7:13">
      <c r="G872" s="161" t="s">
        <v>1738</v>
      </c>
      <c r="H872" s="161" t="s">
        <v>4273</v>
      </c>
      <c r="I872" s="161" t="s">
        <v>2518</v>
      </c>
      <c r="J872" s="148" t="s">
        <v>4274</v>
      </c>
      <c r="K872" s="161" t="s">
        <v>4275</v>
      </c>
      <c r="L872" s="161" t="s">
        <v>2518</v>
      </c>
      <c r="M872" s="148" t="s">
        <v>4274</v>
      </c>
    </row>
    <row r="873" spans="7:13">
      <c r="G873" s="161" t="s">
        <v>1741</v>
      </c>
      <c r="H873" s="161" t="s">
        <v>4276</v>
      </c>
      <c r="I873" s="161" t="s">
        <v>2518</v>
      </c>
      <c r="J873" s="148" t="s">
        <v>4277</v>
      </c>
      <c r="K873" s="161" t="s">
        <v>4278</v>
      </c>
      <c r="L873" s="161" t="s">
        <v>2518</v>
      </c>
      <c r="M873" s="148" t="s">
        <v>4277</v>
      </c>
    </row>
    <row r="874" spans="7:13">
      <c r="G874" s="161" t="s">
        <v>1742</v>
      </c>
      <c r="H874" s="161" t="s">
        <v>4279</v>
      </c>
      <c r="I874" s="161" t="s">
        <v>2518</v>
      </c>
      <c r="J874" s="148" t="s">
        <v>4280</v>
      </c>
      <c r="K874" s="161" t="s">
        <v>4281</v>
      </c>
      <c r="L874" s="161" t="s">
        <v>2518</v>
      </c>
      <c r="M874" s="148" t="s">
        <v>4280</v>
      </c>
    </row>
    <row r="875" spans="7:13">
      <c r="G875" s="161" t="s">
        <v>1743</v>
      </c>
      <c r="H875" s="161" t="s">
        <v>4282</v>
      </c>
      <c r="I875" s="161" t="s">
        <v>2518</v>
      </c>
      <c r="J875" s="148" t="s">
        <v>4283</v>
      </c>
      <c r="K875" s="161" t="s">
        <v>4284</v>
      </c>
      <c r="L875" s="161" t="s">
        <v>2518</v>
      </c>
      <c r="M875" s="148" t="s">
        <v>4283</v>
      </c>
    </row>
    <row r="876" spans="7:13">
      <c r="G876" s="161" t="s">
        <v>1747</v>
      </c>
      <c r="H876" s="161" t="s">
        <v>4285</v>
      </c>
      <c r="I876" s="161" t="s">
        <v>2518</v>
      </c>
      <c r="J876" s="148" t="s">
        <v>4286</v>
      </c>
      <c r="K876" s="161" t="s">
        <v>4287</v>
      </c>
      <c r="L876" s="161" t="s">
        <v>2518</v>
      </c>
      <c r="M876" s="148" t="s">
        <v>4286</v>
      </c>
    </row>
    <row r="877" spans="7:13">
      <c r="G877" s="161" t="s">
        <v>1752</v>
      </c>
      <c r="H877" s="161" t="s">
        <v>4288</v>
      </c>
      <c r="I877" s="161" t="s">
        <v>2518</v>
      </c>
      <c r="J877" s="148" t="s">
        <v>4289</v>
      </c>
      <c r="K877" s="161" t="s">
        <v>4290</v>
      </c>
      <c r="L877" s="161" t="s">
        <v>2518</v>
      </c>
      <c r="M877" s="148" t="s">
        <v>4289</v>
      </c>
    </row>
    <row r="878" spans="7:13">
      <c r="G878" s="161" t="s">
        <v>1759</v>
      </c>
      <c r="H878" s="161" t="s">
        <v>4291</v>
      </c>
      <c r="I878" s="161" t="s">
        <v>2518</v>
      </c>
      <c r="J878" s="148" t="s">
        <v>4292</v>
      </c>
      <c r="K878" s="161" t="s">
        <v>4293</v>
      </c>
      <c r="L878" s="161" t="s">
        <v>2518</v>
      </c>
      <c r="M878" s="148" t="s">
        <v>4292</v>
      </c>
    </row>
    <row r="879" spans="7:13">
      <c r="G879" s="161" t="s">
        <v>1765</v>
      </c>
      <c r="H879" s="161" t="s">
        <v>4294</v>
      </c>
      <c r="I879" s="161" t="s">
        <v>2518</v>
      </c>
      <c r="J879" s="148" t="s">
        <v>4295</v>
      </c>
      <c r="K879" s="161" t="s">
        <v>4296</v>
      </c>
      <c r="L879" s="161" t="s">
        <v>2518</v>
      </c>
      <c r="M879" s="148" t="s">
        <v>4295</v>
      </c>
    </row>
    <row r="880" spans="7:13">
      <c r="G880" s="161" t="s">
        <v>1768</v>
      </c>
      <c r="H880" s="161" t="s">
        <v>4297</v>
      </c>
      <c r="I880" s="161" t="s">
        <v>2518</v>
      </c>
      <c r="J880" s="148" t="s">
        <v>4298</v>
      </c>
      <c r="K880" s="161" t="s">
        <v>4299</v>
      </c>
      <c r="L880" s="161" t="s">
        <v>2518</v>
      </c>
      <c r="M880" s="148" t="s">
        <v>4298</v>
      </c>
    </row>
    <row r="881" spans="7:13">
      <c r="G881" s="161" t="s">
        <v>1777</v>
      </c>
      <c r="H881" s="161" t="s">
        <v>4300</v>
      </c>
      <c r="I881" s="161" t="s">
        <v>2518</v>
      </c>
      <c r="J881" s="148" t="s">
        <v>4301</v>
      </c>
      <c r="K881" s="161" t="s">
        <v>4302</v>
      </c>
      <c r="L881" s="161" t="s">
        <v>2518</v>
      </c>
      <c r="M881" s="148" t="s">
        <v>4301</v>
      </c>
    </row>
    <row r="882" spans="7:13">
      <c r="G882" s="161" t="s">
        <v>1778</v>
      </c>
      <c r="H882" s="161" t="s">
        <v>4303</v>
      </c>
      <c r="I882" s="161" t="s">
        <v>2518</v>
      </c>
      <c r="J882" s="148" t="s">
        <v>4304</v>
      </c>
      <c r="K882" s="161" t="s">
        <v>4305</v>
      </c>
      <c r="L882" s="161" t="s">
        <v>2518</v>
      </c>
      <c r="M882" s="148" t="s">
        <v>4304</v>
      </c>
    </row>
    <row r="883" spans="7:13">
      <c r="G883" s="161" t="s">
        <v>1779</v>
      </c>
      <c r="H883" s="161" t="s">
        <v>4306</v>
      </c>
      <c r="I883" s="161" t="s">
        <v>2518</v>
      </c>
      <c r="J883" s="148" t="s">
        <v>4307</v>
      </c>
      <c r="K883" s="161" t="s">
        <v>4308</v>
      </c>
      <c r="L883" s="161" t="s">
        <v>2518</v>
      </c>
      <c r="M883" s="148" t="s">
        <v>4307</v>
      </c>
    </row>
    <row r="884" spans="7:13">
      <c r="G884" s="161" t="s">
        <v>1780</v>
      </c>
      <c r="H884" s="161" t="s">
        <v>4309</v>
      </c>
      <c r="I884" s="161" t="s">
        <v>2518</v>
      </c>
      <c r="J884" s="148" t="s">
        <v>4310</v>
      </c>
      <c r="K884" s="161" t="s">
        <v>4311</v>
      </c>
      <c r="L884" s="161" t="s">
        <v>2518</v>
      </c>
      <c r="M884" s="148" t="s">
        <v>4310</v>
      </c>
    </row>
    <row r="885" spans="7:13">
      <c r="G885" s="161" t="s">
        <v>1782</v>
      </c>
      <c r="H885" s="161" t="s">
        <v>4312</v>
      </c>
      <c r="I885" s="161" t="s">
        <v>2518</v>
      </c>
      <c r="J885" s="148" t="s">
        <v>4313</v>
      </c>
      <c r="K885" s="161" t="s">
        <v>4314</v>
      </c>
      <c r="L885" s="161" t="s">
        <v>2518</v>
      </c>
      <c r="M885" s="148" t="s">
        <v>4313</v>
      </c>
    </row>
    <row r="886" spans="7:13">
      <c r="G886" s="161" t="s">
        <v>1783</v>
      </c>
      <c r="H886" s="161" t="s">
        <v>4315</v>
      </c>
      <c r="I886" s="161" t="s">
        <v>2518</v>
      </c>
      <c r="J886" s="148" t="s">
        <v>4316</v>
      </c>
      <c r="K886" s="161" t="s">
        <v>4317</v>
      </c>
      <c r="L886" s="161" t="s">
        <v>2518</v>
      </c>
      <c r="M886" s="148" t="s">
        <v>4316</v>
      </c>
    </row>
    <row r="887" spans="7:13">
      <c r="G887" s="161" t="s">
        <v>1786</v>
      </c>
      <c r="H887" s="161" t="s">
        <v>4318</v>
      </c>
      <c r="I887" s="161" t="s">
        <v>2518</v>
      </c>
      <c r="J887" s="148" t="s">
        <v>4319</v>
      </c>
      <c r="K887" s="161" t="s">
        <v>4320</v>
      </c>
      <c r="L887" s="161" t="s">
        <v>2518</v>
      </c>
      <c r="M887" s="148" t="s">
        <v>4319</v>
      </c>
    </row>
    <row r="888" spans="7:13">
      <c r="G888" s="161" t="s">
        <v>1788</v>
      </c>
      <c r="H888" s="161" t="s">
        <v>4321</v>
      </c>
      <c r="I888" s="161" t="s">
        <v>2518</v>
      </c>
      <c r="J888" s="148" t="s">
        <v>4322</v>
      </c>
      <c r="K888" s="161" t="s">
        <v>4323</v>
      </c>
      <c r="L888" s="161" t="s">
        <v>2518</v>
      </c>
      <c r="M888" s="148" t="s">
        <v>4322</v>
      </c>
    </row>
    <row r="889" spans="7:13">
      <c r="G889" s="161" t="s">
        <v>1790</v>
      </c>
      <c r="H889" s="161" t="s">
        <v>4324</v>
      </c>
      <c r="I889" s="161" t="s">
        <v>2518</v>
      </c>
      <c r="J889" s="148" t="s">
        <v>4325</v>
      </c>
      <c r="K889" s="161" t="s">
        <v>4326</v>
      </c>
      <c r="L889" s="161" t="s">
        <v>2518</v>
      </c>
      <c r="M889" s="148" t="s">
        <v>4325</v>
      </c>
    </row>
    <row r="890" spans="7:13">
      <c r="G890" s="161" t="s">
        <v>1791</v>
      </c>
      <c r="H890" s="161" t="s">
        <v>4327</v>
      </c>
      <c r="I890" s="161" t="s">
        <v>2518</v>
      </c>
      <c r="J890" s="148" t="s">
        <v>4328</v>
      </c>
      <c r="K890" s="161" t="s">
        <v>4329</v>
      </c>
      <c r="L890" s="161" t="s">
        <v>2518</v>
      </c>
      <c r="M890" s="148" t="s">
        <v>4328</v>
      </c>
    </row>
    <row r="891" spans="7:13">
      <c r="G891" s="161" t="s">
        <v>1794</v>
      </c>
      <c r="H891" s="161" t="s">
        <v>4330</v>
      </c>
      <c r="I891" s="161" t="s">
        <v>2518</v>
      </c>
      <c r="J891" s="148" t="s">
        <v>4331</v>
      </c>
      <c r="K891" s="161" t="s">
        <v>4332</v>
      </c>
      <c r="L891" s="161" t="s">
        <v>2518</v>
      </c>
      <c r="M891" s="148" t="s">
        <v>4331</v>
      </c>
    </row>
    <row r="892" spans="7:13">
      <c r="G892" s="161" t="s">
        <v>1795</v>
      </c>
      <c r="H892" s="161" t="s">
        <v>4333</v>
      </c>
      <c r="I892" s="161" t="s">
        <v>2518</v>
      </c>
      <c r="J892" s="148" t="s">
        <v>4334</v>
      </c>
      <c r="K892" s="161" t="s">
        <v>4335</v>
      </c>
      <c r="L892" s="161" t="s">
        <v>2518</v>
      </c>
      <c r="M892" s="148" t="s">
        <v>4334</v>
      </c>
    </row>
    <row r="893" spans="7:13">
      <c r="G893" s="161" t="s">
        <v>1799</v>
      </c>
      <c r="H893" s="161" t="s">
        <v>4336</v>
      </c>
      <c r="I893" s="161" t="s">
        <v>2518</v>
      </c>
      <c r="J893" s="148" t="s">
        <v>4337</v>
      </c>
      <c r="K893" s="161" t="s">
        <v>4338</v>
      </c>
      <c r="L893" s="161" t="s">
        <v>2518</v>
      </c>
      <c r="M893" s="148" t="s">
        <v>4337</v>
      </c>
    </row>
    <row r="894" spans="7:13">
      <c r="G894" s="161" t="s">
        <v>1800</v>
      </c>
      <c r="H894" s="161" t="s">
        <v>4339</v>
      </c>
      <c r="I894" s="161" t="s">
        <v>2518</v>
      </c>
      <c r="J894" s="148" t="s">
        <v>4340</v>
      </c>
      <c r="K894" s="161" t="s">
        <v>4341</v>
      </c>
      <c r="L894" s="161" t="s">
        <v>2518</v>
      </c>
      <c r="M894" s="148" t="s">
        <v>4340</v>
      </c>
    </row>
    <row r="895" spans="7:13">
      <c r="G895" s="161" t="s">
        <v>1803</v>
      </c>
      <c r="H895" s="161" t="s">
        <v>4342</v>
      </c>
      <c r="I895" s="161" t="s">
        <v>2518</v>
      </c>
      <c r="J895" s="148" t="s">
        <v>4343</v>
      </c>
      <c r="K895" s="161" t="s">
        <v>4344</v>
      </c>
      <c r="L895" s="161" t="s">
        <v>2518</v>
      </c>
      <c r="M895" s="148" t="s">
        <v>4343</v>
      </c>
    </row>
    <row r="896" spans="7:13">
      <c r="G896" s="161" t="s">
        <v>1805</v>
      </c>
      <c r="H896" s="161" t="s">
        <v>4345</v>
      </c>
      <c r="I896" s="161" t="s">
        <v>2518</v>
      </c>
      <c r="J896" s="148" t="s">
        <v>4346</v>
      </c>
      <c r="K896" s="161" t="s">
        <v>4347</v>
      </c>
      <c r="L896" s="161" t="s">
        <v>2518</v>
      </c>
      <c r="M896" s="148" t="s">
        <v>4346</v>
      </c>
    </row>
    <row r="897" spans="7:13">
      <c r="G897" s="161" t="s">
        <v>1807</v>
      </c>
      <c r="H897" s="161" t="s">
        <v>4348</v>
      </c>
      <c r="I897" s="161" t="s">
        <v>2518</v>
      </c>
      <c r="J897" s="148" t="s">
        <v>4349</v>
      </c>
      <c r="K897" s="161" t="s">
        <v>4350</v>
      </c>
      <c r="L897" s="161" t="s">
        <v>2518</v>
      </c>
      <c r="M897" s="148" t="s">
        <v>4349</v>
      </c>
    </row>
    <row r="898" spans="7:13">
      <c r="G898" s="161" t="s">
        <v>1808</v>
      </c>
      <c r="H898" s="161" t="s">
        <v>4351</v>
      </c>
      <c r="I898" s="161" t="s">
        <v>2518</v>
      </c>
      <c r="J898" s="148" t="s">
        <v>4352</v>
      </c>
      <c r="K898" s="161" t="s">
        <v>4353</v>
      </c>
      <c r="L898" s="161" t="s">
        <v>2518</v>
      </c>
      <c r="M898" s="148" t="s">
        <v>4352</v>
      </c>
    </row>
    <row r="899" spans="7:13">
      <c r="G899" s="161" t="s">
        <v>1816</v>
      </c>
      <c r="H899" s="161" t="s">
        <v>4354</v>
      </c>
      <c r="I899" s="161" t="s">
        <v>2518</v>
      </c>
      <c r="J899" s="148" t="s">
        <v>4355</v>
      </c>
      <c r="K899" s="161" t="s">
        <v>4356</v>
      </c>
      <c r="L899" s="161" t="s">
        <v>2518</v>
      </c>
      <c r="M899" s="148" t="s">
        <v>4355</v>
      </c>
    </row>
    <row r="900" spans="7:13">
      <c r="G900" s="161" t="s">
        <v>1826</v>
      </c>
      <c r="H900" s="161" t="s">
        <v>4357</v>
      </c>
      <c r="I900" s="161" t="s">
        <v>2518</v>
      </c>
      <c r="J900" s="148" t="s">
        <v>4358</v>
      </c>
      <c r="K900" s="161" t="s">
        <v>4359</v>
      </c>
      <c r="L900" s="161" t="s">
        <v>2518</v>
      </c>
      <c r="M900" s="148" t="s">
        <v>4358</v>
      </c>
    </row>
    <row r="901" spans="7:13">
      <c r="G901" s="161" t="s">
        <v>1827</v>
      </c>
      <c r="H901" s="161" t="s">
        <v>4360</v>
      </c>
      <c r="I901" s="161" t="s">
        <v>2518</v>
      </c>
      <c r="J901" s="148" t="s">
        <v>4361</v>
      </c>
      <c r="K901" s="161" t="s">
        <v>4362</v>
      </c>
      <c r="L901" s="161" t="s">
        <v>2518</v>
      </c>
      <c r="M901" s="148" t="s">
        <v>4361</v>
      </c>
    </row>
    <row r="902" spans="7:13">
      <c r="G902" s="161" t="s">
        <v>1829</v>
      </c>
      <c r="H902" s="161" t="s">
        <v>4363</v>
      </c>
      <c r="I902" s="161" t="s">
        <v>2518</v>
      </c>
      <c r="J902" s="148" t="s">
        <v>4364</v>
      </c>
      <c r="K902" s="161" t="s">
        <v>4365</v>
      </c>
      <c r="L902" s="161" t="s">
        <v>2518</v>
      </c>
      <c r="M902" s="148" t="s">
        <v>4364</v>
      </c>
    </row>
    <row r="903" spans="7:13">
      <c r="G903" s="161" t="s">
        <v>1830</v>
      </c>
      <c r="H903" s="161" t="s">
        <v>4366</v>
      </c>
      <c r="I903" s="161" t="s">
        <v>2518</v>
      </c>
      <c r="J903" s="148" t="s">
        <v>4367</v>
      </c>
      <c r="K903" s="161" t="s">
        <v>4368</v>
      </c>
      <c r="L903" s="161" t="s">
        <v>2518</v>
      </c>
      <c r="M903" s="148" t="s">
        <v>4367</v>
      </c>
    </row>
    <row r="904" spans="7:13">
      <c r="G904" s="161" t="s">
        <v>1831</v>
      </c>
      <c r="H904" s="161" t="s">
        <v>4369</v>
      </c>
      <c r="I904" s="161" t="s">
        <v>2518</v>
      </c>
      <c r="J904" s="148" t="s">
        <v>4370</v>
      </c>
      <c r="K904" s="161" t="s">
        <v>4371</v>
      </c>
      <c r="L904" s="161" t="s">
        <v>2518</v>
      </c>
      <c r="M904" s="148" t="s">
        <v>4370</v>
      </c>
    </row>
    <row r="905" spans="7:13">
      <c r="G905" s="161" t="s">
        <v>1832</v>
      </c>
      <c r="H905" s="161" t="s">
        <v>4372</v>
      </c>
      <c r="I905" s="161" t="s">
        <v>2518</v>
      </c>
      <c r="J905" s="148" t="s">
        <v>4373</v>
      </c>
      <c r="K905" s="161" t="s">
        <v>4374</v>
      </c>
      <c r="L905" s="161" t="s">
        <v>2518</v>
      </c>
      <c r="M905" s="148" t="s">
        <v>4373</v>
      </c>
    </row>
    <row r="906" spans="7:13">
      <c r="G906" s="161" t="s">
        <v>1834</v>
      </c>
      <c r="H906" s="161" t="s">
        <v>4375</v>
      </c>
      <c r="I906" s="161" t="s">
        <v>2518</v>
      </c>
      <c r="J906" s="148" t="s">
        <v>4376</v>
      </c>
      <c r="K906" s="161" t="s">
        <v>4377</v>
      </c>
      <c r="L906" s="161" t="s">
        <v>2518</v>
      </c>
      <c r="M906" s="148" t="s">
        <v>4376</v>
      </c>
    </row>
    <row r="907" spans="7:13">
      <c r="G907" s="161" t="s">
        <v>1836</v>
      </c>
      <c r="H907" s="161" t="s">
        <v>4378</v>
      </c>
      <c r="I907" s="161" t="s">
        <v>2518</v>
      </c>
      <c r="J907" s="148" t="s">
        <v>4379</v>
      </c>
      <c r="K907" s="161" t="s">
        <v>4380</v>
      </c>
      <c r="L907" s="161" t="s">
        <v>2518</v>
      </c>
      <c r="M907" s="148" t="s">
        <v>4379</v>
      </c>
    </row>
    <row r="908" spans="7:13">
      <c r="G908" s="161" t="s">
        <v>1837</v>
      </c>
      <c r="H908" s="161" t="s">
        <v>4381</v>
      </c>
      <c r="I908" s="161" t="s">
        <v>2518</v>
      </c>
      <c r="J908" s="148" t="s">
        <v>4382</v>
      </c>
      <c r="K908" s="161" t="s">
        <v>4383</v>
      </c>
      <c r="L908" s="161" t="s">
        <v>2518</v>
      </c>
      <c r="M908" s="148" t="s">
        <v>4382</v>
      </c>
    </row>
    <row r="909" spans="7:13">
      <c r="G909" s="161" t="s">
        <v>1838</v>
      </c>
      <c r="H909" s="161" t="s">
        <v>4384</v>
      </c>
      <c r="I909" s="161" t="s">
        <v>2518</v>
      </c>
      <c r="J909" s="148" t="s">
        <v>4385</v>
      </c>
      <c r="K909" s="161" t="s">
        <v>4386</v>
      </c>
      <c r="L909" s="161" t="s">
        <v>2518</v>
      </c>
      <c r="M909" s="148" t="s">
        <v>4385</v>
      </c>
    </row>
    <row r="910" spans="7:13">
      <c r="G910" s="161" t="s">
        <v>1839</v>
      </c>
      <c r="H910" s="161" t="s">
        <v>4387</v>
      </c>
      <c r="I910" s="161" t="s">
        <v>2518</v>
      </c>
      <c r="J910" s="148" t="s">
        <v>4388</v>
      </c>
      <c r="K910" s="161" t="s">
        <v>4389</v>
      </c>
      <c r="L910" s="161" t="s">
        <v>2518</v>
      </c>
      <c r="M910" s="148" t="s">
        <v>4388</v>
      </c>
    </row>
    <row r="911" spans="7:13">
      <c r="G911" s="161" t="s">
        <v>1840</v>
      </c>
      <c r="H911" s="161" t="s">
        <v>4390</v>
      </c>
      <c r="I911" s="161" t="s">
        <v>2518</v>
      </c>
      <c r="J911" s="148" t="s">
        <v>4391</v>
      </c>
      <c r="K911" s="161" t="s">
        <v>4392</v>
      </c>
      <c r="L911" s="161" t="s">
        <v>2518</v>
      </c>
      <c r="M911" s="148" t="s">
        <v>4391</v>
      </c>
    </row>
    <row r="912" spans="7:13">
      <c r="G912" s="161" t="s">
        <v>1842</v>
      </c>
      <c r="H912" s="161" t="s">
        <v>4393</v>
      </c>
      <c r="I912" s="161" t="s">
        <v>2518</v>
      </c>
      <c r="J912" s="148" t="s">
        <v>4394</v>
      </c>
      <c r="K912" s="161" t="s">
        <v>4395</v>
      </c>
      <c r="L912" s="161" t="s">
        <v>2518</v>
      </c>
      <c r="M912" s="148" t="s">
        <v>4394</v>
      </c>
    </row>
    <row r="913" spans="7:13">
      <c r="G913" s="161" t="s">
        <v>1843</v>
      </c>
      <c r="H913" s="161" t="s">
        <v>4396</v>
      </c>
      <c r="I913" s="161" t="s">
        <v>2518</v>
      </c>
      <c r="J913" s="148" t="s">
        <v>4397</v>
      </c>
      <c r="K913" s="161" t="s">
        <v>4398</v>
      </c>
      <c r="L913" s="161" t="s">
        <v>2518</v>
      </c>
      <c r="M913" s="148" t="s">
        <v>4397</v>
      </c>
    </row>
    <row r="914" spans="7:13">
      <c r="G914" s="159" t="s">
        <v>1918</v>
      </c>
      <c r="H914" s="159"/>
      <c r="I914" s="159"/>
      <c r="J914" s="143"/>
      <c r="K914" s="143"/>
      <c r="L914" s="159"/>
      <c r="M914" s="143"/>
    </row>
    <row r="915" spans="7:13">
      <c r="G915" s="160" t="s">
        <v>4399</v>
      </c>
      <c r="H915" s="160"/>
      <c r="I915" s="160"/>
      <c r="J915" s="143"/>
      <c r="K915" s="143"/>
      <c r="L915" s="160"/>
      <c r="M915" s="143"/>
    </row>
    <row r="916" spans="7:13">
      <c r="G916" s="159" t="s">
        <v>1918</v>
      </c>
      <c r="H916" s="159"/>
      <c r="I916" s="159"/>
      <c r="J916" s="143"/>
      <c r="K916" s="143"/>
      <c r="L916" s="159"/>
      <c r="M916" s="143"/>
    </row>
    <row r="917" spans="7:13">
      <c r="G917" s="161" t="s">
        <v>134</v>
      </c>
      <c r="H917" s="161" t="s">
        <v>4400</v>
      </c>
      <c r="I917" s="161" t="s">
        <v>4401</v>
      </c>
      <c r="J917" s="148" t="s">
        <v>4402</v>
      </c>
      <c r="K917" s="161" t="s">
        <v>4403</v>
      </c>
      <c r="L917" s="161" t="s">
        <v>4401</v>
      </c>
      <c r="M917" s="148" t="s">
        <v>4402</v>
      </c>
    </row>
    <row r="918" spans="7:13">
      <c r="G918" s="161" t="s">
        <v>135</v>
      </c>
      <c r="H918" s="161" t="s">
        <v>4404</v>
      </c>
      <c r="I918" s="161" t="s">
        <v>4401</v>
      </c>
      <c r="J918" s="148" t="s">
        <v>4405</v>
      </c>
      <c r="K918" s="161" t="s">
        <v>4406</v>
      </c>
      <c r="L918" s="161" t="s">
        <v>4401</v>
      </c>
      <c r="M918" s="148" t="s">
        <v>4405</v>
      </c>
    </row>
    <row r="919" spans="7:13">
      <c r="G919" s="161" t="s">
        <v>136</v>
      </c>
      <c r="H919" s="161" t="s">
        <v>4407</v>
      </c>
      <c r="I919" s="161" t="s">
        <v>4401</v>
      </c>
      <c r="J919" s="148" t="s">
        <v>4408</v>
      </c>
      <c r="K919" s="161" t="s">
        <v>4409</v>
      </c>
      <c r="L919" s="161" t="s">
        <v>4401</v>
      </c>
      <c r="M919" s="148" t="s">
        <v>4408</v>
      </c>
    </row>
    <row r="920" spans="7:13">
      <c r="G920" s="161" t="s">
        <v>137</v>
      </c>
      <c r="H920" s="161" t="s">
        <v>4410</v>
      </c>
      <c r="I920" s="161" t="s">
        <v>4401</v>
      </c>
      <c r="J920" s="148" t="s">
        <v>4411</v>
      </c>
      <c r="K920" s="161" t="s">
        <v>4412</v>
      </c>
      <c r="L920" s="161" t="s">
        <v>4401</v>
      </c>
      <c r="M920" s="148" t="s">
        <v>4411</v>
      </c>
    </row>
    <row r="921" spans="7:13">
      <c r="G921" s="161" t="s">
        <v>138</v>
      </c>
      <c r="H921" s="161" t="s">
        <v>4413</v>
      </c>
      <c r="I921" s="161" t="s">
        <v>4401</v>
      </c>
      <c r="J921" s="148" t="s">
        <v>4414</v>
      </c>
      <c r="K921" s="161" t="s">
        <v>4415</v>
      </c>
      <c r="L921" s="161" t="s">
        <v>4401</v>
      </c>
      <c r="M921" s="148" t="s">
        <v>4414</v>
      </c>
    </row>
    <row r="922" spans="7:13">
      <c r="G922" s="161" t="s">
        <v>139</v>
      </c>
      <c r="H922" s="161" t="s">
        <v>4416</v>
      </c>
      <c r="I922" s="161" t="s">
        <v>4401</v>
      </c>
      <c r="J922" s="148" t="s">
        <v>4417</v>
      </c>
      <c r="K922" s="161" t="s">
        <v>4418</v>
      </c>
      <c r="L922" s="161" t="s">
        <v>4401</v>
      </c>
      <c r="M922" s="148" t="s">
        <v>4417</v>
      </c>
    </row>
    <row r="923" spans="7:13">
      <c r="G923" s="161" t="s">
        <v>142</v>
      </c>
      <c r="H923" s="161" t="s">
        <v>4419</v>
      </c>
      <c r="I923" s="161" t="s">
        <v>4401</v>
      </c>
      <c r="J923" s="148" t="s">
        <v>4420</v>
      </c>
      <c r="K923" s="161" t="s">
        <v>4421</v>
      </c>
      <c r="L923" s="161" t="s">
        <v>4401</v>
      </c>
      <c r="M923" s="148" t="s">
        <v>4420</v>
      </c>
    </row>
    <row r="924" spans="7:13">
      <c r="G924" s="161" t="s">
        <v>143</v>
      </c>
      <c r="H924" s="161" t="s">
        <v>4422</v>
      </c>
      <c r="I924" s="161" t="s">
        <v>4401</v>
      </c>
      <c r="J924" s="148" t="s">
        <v>4423</v>
      </c>
      <c r="K924" s="161" t="s">
        <v>4424</v>
      </c>
      <c r="L924" s="161" t="s">
        <v>4401</v>
      </c>
      <c r="M924" s="148" t="s">
        <v>4423</v>
      </c>
    </row>
    <row r="925" spans="7:13">
      <c r="G925" s="161" t="s">
        <v>144</v>
      </c>
      <c r="H925" s="161" t="s">
        <v>4425</v>
      </c>
      <c r="I925" s="161" t="s">
        <v>4401</v>
      </c>
      <c r="J925" s="148" t="s">
        <v>4426</v>
      </c>
      <c r="K925" s="161" t="s">
        <v>4427</v>
      </c>
      <c r="L925" s="161" t="s">
        <v>4401</v>
      </c>
      <c r="M925" s="148" t="s">
        <v>4426</v>
      </c>
    </row>
    <row r="926" spans="7:13">
      <c r="G926" s="161" t="s">
        <v>145</v>
      </c>
      <c r="H926" s="161" t="s">
        <v>4428</v>
      </c>
      <c r="I926" s="161" t="s">
        <v>4401</v>
      </c>
      <c r="J926" s="148" t="s">
        <v>4429</v>
      </c>
      <c r="K926" s="161" t="s">
        <v>4430</v>
      </c>
      <c r="L926" s="161" t="s">
        <v>4401</v>
      </c>
      <c r="M926" s="148" t="s">
        <v>4429</v>
      </c>
    </row>
    <row r="927" spans="7:13">
      <c r="G927" s="161" t="s">
        <v>147</v>
      </c>
      <c r="H927" s="161" t="s">
        <v>4431</v>
      </c>
      <c r="I927" s="161" t="s">
        <v>4401</v>
      </c>
      <c r="J927" s="148" t="s">
        <v>4432</v>
      </c>
      <c r="K927" s="161" t="s">
        <v>4433</v>
      </c>
      <c r="L927" s="161" t="s">
        <v>4401</v>
      </c>
      <c r="M927" s="148" t="s">
        <v>4432</v>
      </c>
    </row>
    <row r="928" spans="7:13">
      <c r="G928" s="161" t="s">
        <v>149</v>
      </c>
      <c r="H928" s="161" t="s">
        <v>4434</v>
      </c>
      <c r="I928" s="161" t="s">
        <v>4401</v>
      </c>
      <c r="J928" s="148" t="s">
        <v>4435</v>
      </c>
      <c r="K928" s="161" t="s">
        <v>4436</v>
      </c>
      <c r="L928" s="161" t="s">
        <v>4401</v>
      </c>
      <c r="M928" s="148" t="s">
        <v>4435</v>
      </c>
    </row>
    <row r="929" spans="7:13">
      <c r="G929" s="161" t="s">
        <v>153</v>
      </c>
      <c r="H929" s="161" t="s">
        <v>4437</v>
      </c>
      <c r="I929" s="161" t="s">
        <v>4401</v>
      </c>
      <c r="J929" s="148" t="s">
        <v>4438</v>
      </c>
      <c r="K929" s="161" t="s">
        <v>4439</v>
      </c>
      <c r="L929" s="161" t="s">
        <v>4401</v>
      </c>
      <c r="M929" s="148" t="s">
        <v>4438</v>
      </c>
    </row>
    <row r="930" spans="7:13">
      <c r="G930" s="161" t="s">
        <v>157</v>
      </c>
      <c r="H930" s="161" t="s">
        <v>4440</v>
      </c>
      <c r="I930" s="161" t="s">
        <v>4401</v>
      </c>
      <c r="J930" s="148" t="s">
        <v>4441</v>
      </c>
      <c r="K930" s="161" t="s">
        <v>4442</v>
      </c>
      <c r="L930" s="161" t="s">
        <v>4401</v>
      </c>
      <c r="M930" s="148" t="s">
        <v>4441</v>
      </c>
    </row>
    <row r="931" spans="7:13">
      <c r="G931" s="161" t="s">
        <v>161</v>
      </c>
      <c r="H931" s="161" t="s">
        <v>4443</v>
      </c>
      <c r="I931" s="161" t="s">
        <v>4401</v>
      </c>
      <c r="J931" s="148" t="s">
        <v>4444</v>
      </c>
      <c r="K931" s="161" t="s">
        <v>4445</v>
      </c>
      <c r="L931" s="161" t="s">
        <v>4401</v>
      </c>
      <c r="M931" s="148" t="s">
        <v>4444</v>
      </c>
    </row>
    <row r="932" spans="7:13">
      <c r="G932" s="161" t="s">
        <v>164</v>
      </c>
      <c r="H932" s="161" t="s">
        <v>4446</v>
      </c>
      <c r="I932" s="161" t="s">
        <v>4401</v>
      </c>
      <c r="J932" s="148" t="s">
        <v>4447</v>
      </c>
      <c r="K932" s="161" t="s">
        <v>4448</v>
      </c>
      <c r="L932" s="161" t="s">
        <v>4401</v>
      </c>
      <c r="M932" s="148" t="s">
        <v>4447</v>
      </c>
    </row>
    <row r="933" spans="7:13">
      <c r="G933" s="161" t="s">
        <v>165</v>
      </c>
      <c r="H933" s="161" t="s">
        <v>4449</v>
      </c>
      <c r="I933" s="161" t="s">
        <v>4401</v>
      </c>
      <c r="J933" s="148" t="s">
        <v>4450</v>
      </c>
      <c r="K933" s="161" t="s">
        <v>4451</v>
      </c>
      <c r="L933" s="161" t="s">
        <v>4401</v>
      </c>
      <c r="M933" s="148" t="s">
        <v>4450</v>
      </c>
    </row>
    <row r="934" spans="7:13">
      <c r="G934" s="161" t="s">
        <v>166</v>
      </c>
      <c r="H934" s="161" t="s">
        <v>4452</v>
      </c>
      <c r="I934" s="161" t="s">
        <v>4401</v>
      </c>
      <c r="J934" s="148" t="s">
        <v>4453</v>
      </c>
      <c r="K934" s="161" t="s">
        <v>4454</v>
      </c>
      <c r="L934" s="161" t="s">
        <v>4401</v>
      </c>
      <c r="M934" s="148" t="s">
        <v>4453</v>
      </c>
    </row>
    <row r="935" spans="7:13">
      <c r="G935" s="161" t="s">
        <v>167</v>
      </c>
      <c r="H935" s="161" t="s">
        <v>4455</v>
      </c>
      <c r="I935" s="161" t="s">
        <v>4401</v>
      </c>
      <c r="J935" s="148" t="s">
        <v>4456</v>
      </c>
      <c r="K935" s="161" t="s">
        <v>4457</v>
      </c>
      <c r="L935" s="161" t="s">
        <v>4401</v>
      </c>
      <c r="M935" s="148" t="s">
        <v>4456</v>
      </c>
    </row>
    <row r="936" spans="7:13">
      <c r="G936" s="161" t="s">
        <v>168</v>
      </c>
      <c r="H936" s="161" t="s">
        <v>4458</v>
      </c>
      <c r="I936" s="161" t="s">
        <v>4401</v>
      </c>
      <c r="J936" s="148" t="s">
        <v>4459</v>
      </c>
      <c r="K936" s="161" t="s">
        <v>4460</v>
      </c>
      <c r="L936" s="161" t="s">
        <v>4401</v>
      </c>
      <c r="M936" s="148" t="s">
        <v>4459</v>
      </c>
    </row>
    <row r="937" spans="7:13">
      <c r="G937" s="161" t="s">
        <v>169</v>
      </c>
      <c r="H937" s="161" t="s">
        <v>4461</v>
      </c>
      <c r="I937" s="161" t="s">
        <v>4401</v>
      </c>
      <c r="J937" s="148" t="s">
        <v>4462</v>
      </c>
      <c r="K937" s="161" t="s">
        <v>4463</v>
      </c>
      <c r="L937" s="161" t="s">
        <v>4401</v>
      </c>
      <c r="M937" s="148" t="s">
        <v>4462</v>
      </c>
    </row>
    <row r="938" spans="7:13">
      <c r="G938" s="161" t="s">
        <v>170</v>
      </c>
      <c r="H938" s="161" t="s">
        <v>4464</v>
      </c>
      <c r="I938" s="161" t="s">
        <v>4401</v>
      </c>
      <c r="J938" s="148" t="s">
        <v>4465</v>
      </c>
      <c r="K938" s="161" t="s">
        <v>4466</v>
      </c>
      <c r="L938" s="161" t="s">
        <v>4401</v>
      </c>
      <c r="M938" s="148" t="s">
        <v>4465</v>
      </c>
    </row>
    <row r="939" spans="7:13">
      <c r="G939" s="161" t="s">
        <v>171</v>
      </c>
      <c r="H939" s="161" t="s">
        <v>4467</v>
      </c>
      <c r="I939" s="161" t="s">
        <v>4401</v>
      </c>
      <c r="J939" s="148" t="s">
        <v>4468</v>
      </c>
      <c r="K939" s="161" t="s">
        <v>4469</v>
      </c>
      <c r="L939" s="161" t="s">
        <v>4401</v>
      </c>
      <c r="M939" s="148" t="s">
        <v>4468</v>
      </c>
    </row>
    <row r="940" spans="7:13">
      <c r="G940" s="161" t="s">
        <v>172</v>
      </c>
      <c r="H940" s="161" t="s">
        <v>4470</v>
      </c>
      <c r="I940" s="161" t="s">
        <v>4401</v>
      </c>
      <c r="J940" s="148" t="s">
        <v>4471</v>
      </c>
      <c r="K940" s="161" t="s">
        <v>4472</v>
      </c>
      <c r="L940" s="161" t="s">
        <v>4401</v>
      </c>
      <c r="M940" s="148" t="s">
        <v>4471</v>
      </c>
    </row>
    <row r="941" spans="7:13">
      <c r="G941" s="161" t="s">
        <v>173</v>
      </c>
      <c r="H941" s="161" t="s">
        <v>4473</v>
      </c>
      <c r="I941" s="161" t="s">
        <v>4401</v>
      </c>
      <c r="J941" s="148" t="s">
        <v>4474</v>
      </c>
      <c r="K941" s="161" t="s">
        <v>4475</v>
      </c>
      <c r="L941" s="161" t="s">
        <v>4401</v>
      </c>
      <c r="M941" s="148" t="s">
        <v>4474</v>
      </c>
    </row>
    <row r="942" spans="7:13">
      <c r="G942" s="161" t="s">
        <v>174</v>
      </c>
      <c r="H942" s="161" t="s">
        <v>4476</v>
      </c>
      <c r="I942" s="161" t="s">
        <v>4401</v>
      </c>
      <c r="J942" s="148" t="s">
        <v>4477</v>
      </c>
      <c r="K942" s="161" t="s">
        <v>4478</v>
      </c>
      <c r="L942" s="161" t="s">
        <v>4401</v>
      </c>
      <c r="M942" s="148" t="s">
        <v>4477</v>
      </c>
    </row>
    <row r="943" spans="7:13">
      <c r="G943" s="161" t="s">
        <v>175</v>
      </c>
      <c r="H943" s="161" t="s">
        <v>4479</v>
      </c>
      <c r="I943" s="161" t="s">
        <v>4401</v>
      </c>
      <c r="J943" s="148" t="s">
        <v>4480</v>
      </c>
      <c r="K943" s="161" t="s">
        <v>4481</v>
      </c>
      <c r="L943" s="161" t="s">
        <v>4401</v>
      </c>
      <c r="M943" s="148" t="s">
        <v>4480</v>
      </c>
    </row>
    <row r="944" spans="7:13">
      <c r="G944" s="161" t="s">
        <v>176</v>
      </c>
      <c r="H944" s="161" t="s">
        <v>4482</v>
      </c>
      <c r="I944" s="161" t="s">
        <v>4401</v>
      </c>
      <c r="J944" s="148" t="s">
        <v>4483</v>
      </c>
      <c r="K944" s="161" t="s">
        <v>4484</v>
      </c>
      <c r="L944" s="161" t="s">
        <v>4401</v>
      </c>
      <c r="M944" s="148" t="s">
        <v>4483</v>
      </c>
    </row>
    <row r="945" spans="7:13">
      <c r="G945" s="161" t="s">
        <v>177</v>
      </c>
      <c r="H945" s="161" t="s">
        <v>4485</v>
      </c>
      <c r="I945" s="161" t="s">
        <v>4401</v>
      </c>
      <c r="J945" s="148" t="s">
        <v>4486</v>
      </c>
      <c r="K945" s="161" t="s">
        <v>4487</v>
      </c>
      <c r="L945" s="161" t="s">
        <v>4401</v>
      </c>
      <c r="M945" s="148" t="s">
        <v>4486</v>
      </c>
    </row>
    <row r="946" spans="7:13">
      <c r="G946" s="161" t="s">
        <v>178</v>
      </c>
      <c r="H946" s="161" t="s">
        <v>4488</v>
      </c>
      <c r="I946" s="161" t="s">
        <v>4401</v>
      </c>
      <c r="J946" s="148" t="s">
        <v>4489</v>
      </c>
      <c r="K946" s="161" t="s">
        <v>4490</v>
      </c>
      <c r="L946" s="161" t="s">
        <v>4401</v>
      </c>
      <c r="M946" s="148" t="s">
        <v>4489</v>
      </c>
    </row>
    <row r="947" spans="7:13">
      <c r="G947" s="161" t="s">
        <v>179</v>
      </c>
      <c r="H947" s="161" t="s">
        <v>4491</v>
      </c>
      <c r="I947" s="161" t="s">
        <v>4401</v>
      </c>
      <c r="J947" s="148" t="s">
        <v>4492</v>
      </c>
      <c r="K947" s="161" t="s">
        <v>4493</v>
      </c>
      <c r="L947" s="161" t="s">
        <v>4401</v>
      </c>
      <c r="M947" s="148" t="s">
        <v>4492</v>
      </c>
    </row>
    <row r="948" spans="7:13">
      <c r="G948" s="161" t="s">
        <v>180</v>
      </c>
      <c r="H948" s="161" t="s">
        <v>4494</v>
      </c>
      <c r="I948" s="161" t="s">
        <v>4401</v>
      </c>
      <c r="J948" s="148" t="s">
        <v>4495</v>
      </c>
      <c r="K948" s="161" t="s">
        <v>4496</v>
      </c>
      <c r="L948" s="161" t="s">
        <v>4401</v>
      </c>
      <c r="M948" s="148" t="s">
        <v>4495</v>
      </c>
    </row>
    <row r="949" spans="7:13">
      <c r="G949" s="161" t="s">
        <v>181</v>
      </c>
      <c r="H949" s="161" t="s">
        <v>4497</v>
      </c>
      <c r="I949" s="161" t="s">
        <v>4401</v>
      </c>
      <c r="J949" s="148" t="s">
        <v>4498</v>
      </c>
      <c r="K949" s="161" t="s">
        <v>4499</v>
      </c>
      <c r="L949" s="161" t="s">
        <v>4401</v>
      </c>
      <c r="M949" s="148" t="s">
        <v>4498</v>
      </c>
    </row>
    <row r="950" spans="7:13">
      <c r="G950" s="161" t="s">
        <v>182</v>
      </c>
      <c r="H950" s="161" t="s">
        <v>4500</v>
      </c>
      <c r="I950" s="161" t="s">
        <v>4401</v>
      </c>
      <c r="J950" s="148" t="s">
        <v>4501</v>
      </c>
      <c r="K950" s="161" t="s">
        <v>4502</v>
      </c>
      <c r="L950" s="161" t="s">
        <v>4401</v>
      </c>
      <c r="M950" s="148" t="s">
        <v>4501</v>
      </c>
    </row>
    <row r="951" spans="7:13">
      <c r="G951" s="161" t="s">
        <v>183</v>
      </c>
      <c r="H951" s="161" t="s">
        <v>4503</v>
      </c>
      <c r="I951" s="161" t="s">
        <v>4401</v>
      </c>
      <c r="J951" s="148" t="s">
        <v>4504</v>
      </c>
      <c r="K951" s="161" t="s">
        <v>4505</v>
      </c>
      <c r="L951" s="161" t="s">
        <v>4401</v>
      </c>
      <c r="M951" s="148" t="s">
        <v>4504</v>
      </c>
    </row>
    <row r="952" spans="7:13">
      <c r="G952" s="161" t="s">
        <v>184</v>
      </c>
      <c r="H952" s="161" t="s">
        <v>4506</v>
      </c>
      <c r="I952" s="161" t="s">
        <v>4401</v>
      </c>
      <c r="J952" s="148" t="s">
        <v>4507</v>
      </c>
      <c r="K952" s="161" t="s">
        <v>4508</v>
      </c>
      <c r="L952" s="161" t="s">
        <v>4401</v>
      </c>
      <c r="M952" s="148" t="s">
        <v>4507</v>
      </c>
    </row>
    <row r="953" spans="7:13">
      <c r="G953" s="161" t="s">
        <v>185</v>
      </c>
      <c r="H953" s="161" t="s">
        <v>4509</v>
      </c>
      <c r="I953" s="161" t="s">
        <v>4401</v>
      </c>
      <c r="J953" s="148" t="s">
        <v>4510</v>
      </c>
      <c r="K953" s="161" t="s">
        <v>4511</v>
      </c>
      <c r="L953" s="161" t="s">
        <v>4401</v>
      </c>
      <c r="M953" s="148" t="s">
        <v>4510</v>
      </c>
    </row>
    <row r="954" spans="7:13">
      <c r="G954" s="161" t="s">
        <v>186</v>
      </c>
      <c r="H954" s="161" t="s">
        <v>4512</v>
      </c>
      <c r="I954" s="161" t="s">
        <v>4401</v>
      </c>
      <c r="J954" s="148" t="s">
        <v>4513</v>
      </c>
      <c r="K954" s="161" t="s">
        <v>4514</v>
      </c>
      <c r="L954" s="161" t="s">
        <v>4401</v>
      </c>
      <c r="M954" s="148" t="s">
        <v>4513</v>
      </c>
    </row>
    <row r="955" spans="7:13">
      <c r="G955" s="161" t="s">
        <v>190</v>
      </c>
      <c r="H955" s="161" t="s">
        <v>4515</v>
      </c>
      <c r="I955" s="161" t="s">
        <v>4401</v>
      </c>
      <c r="J955" s="148" t="s">
        <v>4516</v>
      </c>
      <c r="K955" s="161" t="s">
        <v>4517</v>
      </c>
      <c r="L955" s="161" t="s">
        <v>4401</v>
      </c>
      <c r="M955" s="148" t="s">
        <v>4516</v>
      </c>
    </row>
    <row r="956" spans="7:13">
      <c r="G956" s="161" t="s">
        <v>191</v>
      </c>
      <c r="H956" s="161" t="s">
        <v>4518</v>
      </c>
      <c r="I956" s="161" t="s">
        <v>4401</v>
      </c>
      <c r="J956" s="148" t="s">
        <v>4519</v>
      </c>
      <c r="K956" s="161" t="s">
        <v>4520</v>
      </c>
      <c r="L956" s="161" t="s">
        <v>4401</v>
      </c>
      <c r="M956" s="148" t="s">
        <v>4519</v>
      </c>
    </row>
    <row r="957" spans="7:13">
      <c r="G957" s="161" t="s">
        <v>192</v>
      </c>
      <c r="H957" s="161" t="s">
        <v>4521</v>
      </c>
      <c r="I957" s="161" t="s">
        <v>4401</v>
      </c>
      <c r="J957" s="148" t="s">
        <v>4522</v>
      </c>
      <c r="K957" s="161" t="s">
        <v>4523</v>
      </c>
      <c r="L957" s="161" t="s">
        <v>4401</v>
      </c>
      <c r="M957" s="148" t="s">
        <v>4522</v>
      </c>
    </row>
    <row r="958" spans="7:13">
      <c r="G958" s="161" t="s">
        <v>193</v>
      </c>
      <c r="H958" s="161" t="s">
        <v>4524</v>
      </c>
      <c r="I958" s="161" t="s">
        <v>4401</v>
      </c>
      <c r="J958" s="148" t="s">
        <v>4525</v>
      </c>
      <c r="K958" s="161" t="s">
        <v>4526</v>
      </c>
      <c r="L958" s="161" t="s">
        <v>4401</v>
      </c>
      <c r="M958" s="148" t="s">
        <v>4525</v>
      </c>
    </row>
    <row r="959" spans="7:13">
      <c r="G959" s="161" t="s">
        <v>194</v>
      </c>
      <c r="H959" s="161" t="s">
        <v>4527</v>
      </c>
      <c r="I959" s="161" t="s">
        <v>4401</v>
      </c>
      <c r="J959" s="148" t="s">
        <v>4528</v>
      </c>
      <c r="K959" s="161" t="s">
        <v>4529</v>
      </c>
      <c r="L959" s="161" t="s">
        <v>4401</v>
      </c>
      <c r="M959" s="148" t="s">
        <v>4528</v>
      </c>
    </row>
    <row r="960" spans="7:13">
      <c r="G960" s="161" t="s">
        <v>195</v>
      </c>
      <c r="H960" s="161" t="s">
        <v>4530</v>
      </c>
      <c r="I960" s="161" t="s">
        <v>4401</v>
      </c>
      <c r="J960" s="148" t="s">
        <v>4531</v>
      </c>
      <c r="K960" s="161" t="s">
        <v>4532</v>
      </c>
      <c r="L960" s="161" t="s">
        <v>4401</v>
      </c>
      <c r="M960" s="148" t="s">
        <v>4531</v>
      </c>
    </row>
    <row r="961" spans="7:13">
      <c r="G961" s="161" t="s">
        <v>196</v>
      </c>
      <c r="H961" s="161" t="s">
        <v>4533</v>
      </c>
      <c r="I961" s="161" t="s">
        <v>4401</v>
      </c>
      <c r="J961" s="148" t="s">
        <v>4534</v>
      </c>
      <c r="K961" s="161" t="s">
        <v>4535</v>
      </c>
      <c r="L961" s="161" t="s">
        <v>4401</v>
      </c>
      <c r="M961" s="148" t="s">
        <v>4534</v>
      </c>
    </row>
    <row r="962" spans="7:13">
      <c r="G962" s="161" t="s">
        <v>200</v>
      </c>
      <c r="H962" s="161" t="s">
        <v>4536</v>
      </c>
      <c r="I962" s="161" t="s">
        <v>4401</v>
      </c>
      <c r="J962" s="148" t="s">
        <v>4537</v>
      </c>
      <c r="K962" s="161" t="s">
        <v>4538</v>
      </c>
      <c r="L962" s="161" t="s">
        <v>4401</v>
      </c>
      <c r="M962" s="148" t="s">
        <v>4537</v>
      </c>
    </row>
    <row r="963" spans="7:13">
      <c r="G963" s="161" t="s">
        <v>201</v>
      </c>
      <c r="H963" s="161" t="s">
        <v>4539</v>
      </c>
      <c r="I963" s="161" t="s">
        <v>4401</v>
      </c>
      <c r="J963" s="148" t="s">
        <v>4540</v>
      </c>
      <c r="K963" s="161" t="s">
        <v>4541</v>
      </c>
      <c r="L963" s="161" t="s">
        <v>4401</v>
      </c>
      <c r="M963" s="148" t="s">
        <v>4540</v>
      </c>
    </row>
    <row r="964" spans="7:13">
      <c r="G964" s="161" t="s">
        <v>202</v>
      </c>
      <c r="H964" s="161" t="s">
        <v>4542</v>
      </c>
      <c r="I964" s="161" t="s">
        <v>4401</v>
      </c>
      <c r="J964" s="148" t="s">
        <v>4543</v>
      </c>
      <c r="K964" s="161" t="s">
        <v>4544</v>
      </c>
      <c r="L964" s="161" t="s">
        <v>4401</v>
      </c>
      <c r="M964" s="148" t="s">
        <v>4543</v>
      </c>
    </row>
    <row r="965" spans="7:13">
      <c r="G965" s="161" t="s">
        <v>205</v>
      </c>
      <c r="H965" s="161" t="s">
        <v>4545</v>
      </c>
      <c r="I965" s="161" t="s">
        <v>4401</v>
      </c>
      <c r="J965" s="148" t="s">
        <v>4546</v>
      </c>
      <c r="K965" s="161" t="s">
        <v>4547</v>
      </c>
      <c r="L965" s="161" t="s">
        <v>4401</v>
      </c>
      <c r="M965" s="148" t="s">
        <v>4546</v>
      </c>
    </row>
    <row r="966" spans="7:13">
      <c r="G966" s="161" t="s">
        <v>206</v>
      </c>
      <c r="H966" s="161" t="s">
        <v>4548</v>
      </c>
      <c r="I966" s="161" t="s">
        <v>4401</v>
      </c>
      <c r="J966" s="148" t="s">
        <v>4549</v>
      </c>
      <c r="K966" s="161" t="s">
        <v>4550</v>
      </c>
      <c r="L966" s="161" t="s">
        <v>4401</v>
      </c>
      <c r="M966" s="148" t="s">
        <v>4549</v>
      </c>
    </row>
    <row r="967" spans="7:13">
      <c r="G967" s="161" t="s">
        <v>208</v>
      </c>
      <c r="H967" s="161" t="s">
        <v>4551</v>
      </c>
      <c r="I967" s="161" t="s">
        <v>4401</v>
      </c>
      <c r="J967" s="148" t="s">
        <v>4552</v>
      </c>
      <c r="K967" s="161" t="s">
        <v>4553</v>
      </c>
      <c r="L967" s="161" t="s">
        <v>4401</v>
      </c>
      <c r="M967" s="148" t="s">
        <v>4552</v>
      </c>
    </row>
    <row r="968" spans="7:13">
      <c r="G968" s="161" t="s">
        <v>209</v>
      </c>
      <c r="H968" s="161" t="s">
        <v>4554</v>
      </c>
      <c r="I968" s="161" t="s">
        <v>4401</v>
      </c>
      <c r="J968" s="148" t="s">
        <v>4555</v>
      </c>
      <c r="K968" s="161" t="s">
        <v>4556</v>
      </c>
      <c r="L968" s="161" t="s">
        <v>4401</v>
      </c>
      <c r="M968" s="148" t="s">
        <v>4555</v>
      </c>
    </row>
    <row r="969" spans="7:13">
      <c r="G969" s="161" t="s">
        <v>211</v>
      </c>
      <c r="H969" s="161" t="s">
        <v>4557</v>
      </c>
      <c r="I969" s="161" t="s">
        <v>4401</v>
      </c>
      <c r="J969" s="148" t="s">
        <v>4558</v>
      </c>
      <c r="K969" s="161" t="s">
        <v>4559</v>
      </c>
      <c r="L969" s="161" t="s">
        <v>4401</v>
      </c>
      <c r="M969" s="148" t="s">
        <v>4558</v>
      </c>
    </row>
    <row r="970" spans="7:13">
      <c r="G970" s="161" t="s">
        <v>212</v>
      </c>
      <c r="H970" s="161" t="s">
        <v>4560</v>
      </c>
      <c r="I970" s="161" t="s">
        <v>4401</v>
      </c>
      <c r="J970" s="148" t="s">
        <v>4561</v>
      </c>
      <c r="K970" s="161" t="s">
        <v>4562</v>
      </c>
      <c r="L970" s="161" t="s">
        <v>4401</v>
      </c>
      <c r="M970" s="148" t="s">
        <v>4561</v>
      </c>
    </row>
    <row r="971" spans="7:13">
      <c r="G971" s="161" t="s">
        <v>214</v>
      </c>
      <c r="H971" s="161" t="s">
        <v>4563</v>
      </c>
      <c r="I971" s="161" t="s">
        <v>4401</v>
      </c>
      <c r="J971" s="148" t="s">
        <v>4564</v>
      </c>
      <c r="K971" s="161" t="s">
        <v>4565</v>
      </c>
      <c r="L971" s="161" t="s">
        <v>4401</v>
      </c>
      <c r="M971" s="148" t="s">
        <v>4564</v>
      </c>
    </row>
    <row r="972" spans="7:13">
      <c r="G972" s="161" t="s">
        <v>217</v>
      </c>
      <c r="H972" s="161" t="s">
        <v>4566</v>
      </c>
      <c r="I972" s="161" t="s">
        <v>4401</v>
      </c>
      <c r="J972" s="148" t="s">
        <v>4567</v>
      </c>
      <c r="K972" s="161" t="s">
        <v>4568</v>
      </c>
      <c r="L972" s="161" t="s">
        <v>4401</v>
      </c>
      <c r="M972" s="148" t="s">
        <v>4567</v>
      </c>
    </row>
    <row r="973" spans="7:13">
      <c r="G973" s="161" t="s">
        <v>218</v>
      </c>
      <c r="H973" s="161" t="s">
        <v>4569</v>
      </c>
      <c r="I973" s="161" t="s">
        <v>4401</v>
      </c>
      <c r="J973" s="148" t="s">
        <v>4570</v>
      </c>
      <c r="K973" s="161" t="s">
        <v>4571</v>
      </c>
      <c r="L973" s="161" t="s">
        <v>4401</v>
      </c>
      <c r="M973" s="148" t="s">
        <v>4570</v>
      </c>
    </row>
    <row r="974" spans="7:13">
      <c r="G974" s="161" t="s">
        <v>219</v>
      </c>
      <c r="H974" s="161" t="s">
        <v>4572</v>
      </c>
      <c r="I974" s="161" t="s">
        <v>4401</v>
      </c>
      <c r="J974" s="148" t="s">
        <v>4573</v>
      </c>
      <c r="K974" s="161" t="s">
        <v>4574</v>
      </c>
      <c r="L974" s="161" t="s">
        <v>4401</v>
      </c>
      <c r="M974" s="148" t="s">
        <v>4573</v>
      </c>
    </row>
    <row r="975" spans="7:13">
      <c r="G975" s="161" t="s">
        <v>220</v>
      </c>
      <c r="H975" s="161" t="s">
        <v>4575</v>
      </c>
      <c r="I975" s="161" t="s">
        <v>4401</v>
      </c>
      <c r="J975" s="148" t="s">
        <v>4576</v>
      </c>
      <c r="K975" s="161" t="s">
        <v>4577</v>
      </c>
      <c r="L975" s="161" t="s">
        <v>4401</v>
      </c>
      <c r="M975" s="148" t="s">
        <v>4576</v>
      </c>
    </row>
    <row r="976" spans="7:13">
      <c r="G976" s="161" t="s">
        <v>221</v>
      </c>
      <c r="H976" s="161" t="s">
        <v>4578</v>
      </c>
      <c r="I976" s="161" t="s">
        <v>4401</v>
      </c>
      <c r="J976" s="148" t="s">
        <v>4579</v>
      </c>
      <c r="K976" s="161" t="s">
        <v>4580</v>
      </c>
      <c r="L976" s="161" t="s">
        <v>4401</v>
      </c>
      <c r="M976" s="148" t="s">
        <v>4579</v>
      </c>
    </row>
    <row r="977" spans="7:13">
      <c r="G977" s="161" t="s">
        <v>223</v>
      </c>
      <c r="H977" s="161" t="s">
        <v>4581</v>
      </c>
      <c r="I977" s="161" t="s">
        <v>4401</v>
      </c>
      <c r="J977" s="148" t="s">
        <v>4582</v>
      </c>
      <c r="K977" s="161" t="s">
        <v>4583</v>
      </c>
      <c r="L977" s="161" t="s">
        <v>4401</v>
      </c>
      <c r="M977" s="148" t="s">
        <v>4582</v>
      </c>
    </row>
    <row r="978" spans="7:13">
      <c r="G978" s="161" t="s">
        <v>226</v>
      </c>
      <c r="H978" s="161" t="s">
        <v>4584</v>
      </c>
      <c r="I978" s="161" t="s">
        <v>4401</v>
      </c>
      <c r="J978" s="148" t="s">
        <v>4585</v>
      </c>
      <c r="K978" s="161" t="s">
        <v>4586</v>
      </c>
      <c r="L978" s="161" t="s">
        <v>4401</v>
      </c>
      <c r="M978" s="148" t="s">
        <v>4585</v>
      </c>
    </row>
    <row r="979" spans="7:13">
      <c r="G979" s="161" t="s">
        <v>228</v>
      </c>
      <c r="H979" s="161" t="s">
        <v>4587</v>
      </c>
      <c r="I979" s="161" t="s">
        <v>4401</v>
      </c>
      <c r="J979" s="148" t="s">
        <v>4588</v>
      </c>
      <c r="K979" s="161" t="s">
        <v>4589</v>
      </c>
      <c r="L979" s="161" t="s">
        <v>4401</v>
      </c>
      <c r="M979" s="148" t="s">
        <v>4588</v>
      </c>
    </row>
    <row r="980" spans="7:13">
      <c r="G980" s="161" t="s">
        <v>230</v>
      </c>
      <c r="H980" s="161" t="s">
        <v>4590</v>
      </c>
      <c r="I980" s="161" t="s">
        <v>4401</v>
      </c>
      <c r="J980" s="148" t="s">
        <v>4591</v>
      </c>
      <c r="K980" s="161" t="s">
        <v>4592</v>
      </c>
      <c r="L980" s="161" t="s">
        <v>4401</v>
      </c>
      <c r="M980" s="148" t="s">
        <v>4591</v>
      </c>
    </row>
    <row r="981" spans="7:13">
      <c r="G981" s="161" t="s">
        <v>232</v>
      </c>
      <c r="H981" s="161" t="s">
        <v>4593</v>
      </c>
      <c r="I981" s="161" t="s">
        <v>4401</v>
      </c>
      <c r="J981" s="148" t="s">
        <v>4594</v>
      </c>
      <c r="K981" s="161" t="s">
        <v>4595</v>
      </c>
      <c r="L981" s="161" t="s">
        <v>4401</v>
      </c>
      <c r="M981" s="148" t="s">
        <v>4594</v>
      </c>
    </row>
    <row r="982" spans="7:13">
      <c r="G982" s="161" t="s">
        <v>233</v>
      </c>
      <c r="H982" s="161" t="s">
        <v>4596</v>
      </c>
      <c r="I982" s="161" t="s">
        <v>4401</v>
      </c>
      <c r="J982" s="148" t="s">
        <v>4597</v>
      </c>
      <c r="K982" s="161" t="s">
        <v>4598</v>
      </c>
      <c r="L982" s="161" t="s">
        <v>4401</v>
      </c>
      <c r="M982" s="148" t="s">
        <v>4597</v>
      </c>
    </row>
    <row r="983" spans="7:13">
      <c r="G983" s="161" t="s">
        <v>234</v>
      </c>
      <c r="H983" s="161" t="s">
        <v>4599</v>
      </c>
      <c r="I983" s="161" t="s">
        <v>4401</v>
      </c>
      <c r="J983" s="148" t="s">
        <v>4600</v>
      </c>
      <c r="K983" s="161" t="s">
        <v>4601</v>
      </c>
      <c r="L983" s="161" t="s">
        <v>4401</v>
      </c>
      <c r="M983" s="148" t="s">
        <v>4600</v>
      </c>
    </row>
    <row r="984" spans="7:13">
      <c r="G984" s="161" t="s">
        <v>235</v>
      </c>
      <c r="H984" s="161" t="s">
        <v>4602</v>
      </c>
      <c r="I984" s="161" t="s">
        <v>4401</v>
      </c>
      <c r="J984" s="148" t="s">
        <v>4603</v>
      </c>
      <c r="K984" s="161" t="s">
        <v>4604</v>
      </c>
      <c r="L984" s="161" t="s">
        <v>4401</v>
      </c>
      <c r="M984" s="148" t="s">
        <v>4603</v>
      </c>
    </row>
    <row r="985" spans="7:13">
      <c r="G985" s="161" t="s">
        <v>236</v>
      </c>
      <c r="H985" s="161" t="s">
        <v>4605</v>
      </c>
      <c r="I985" s="161" t="s">
        <v>4401</v>
      </c>
      <c r="J985" s="148" t="s">
        <v>4606</v>
      </c>
      <c r="K985" s="161" t="s">
        <v>4607</v>
      </c>
      <c r="L985" s="161" t="s">
        <v>4401</v>
      </c>
      <c r="M985" s="148" t="s">
        <v>4606</v>
      </c>
    </row>
    <row r="986" spans="7:13">
      <c r="G986" s="161" t="s">
        <v>240</v>
      </c>
      <c r="H986" s="161" t="s">
        <v>4608</v>
      </c>
      <c r="I986" s="161" t="s">
        <v>4401</v>
      </c>
      <c r="J986" s="148" t="s">
        <v>4609</v>
      </c>
      <c r="K986" s="161" t="s">
        <v>4610</v>
      </c>
      <c r="L986" s="161" t="s">
        <v>4401</v>
      </c>
      <c r="M986" s="148" t="s">
        <v>4609</v>
      </c>
    </row>
    <row r="987" spans="7:13">
      <c r="G987" s="161" t="s">
        <v>246</v>
      </c>
      <c r="H987" s="161" t="s">
        <v>4611</v>
      </c>
      <c r="I987" s="161" t="s">
        <v>4401</v>
      </c>
      <c r="J987" s="148" t="s">
        <v>4612</v>
      </c>
      <c r="K987" s="161" t="s">
        <v>4613</v>
      </c>
      <c r="L987" s="161" t="s">
        <v>4401</v>
      </c>
      <c r="M987" s="148" t="s">
        <v>4612</v>
      </c>
    </row>
    <row r="988" spans="7:13">
      <c r="G988" s="161" t="s">
        <v>248</v>
      </c>
      <c r="H988" s="161" t="s">
        <v>4614</v>
      </c>
      <c r="I988" s="161" t="s">
        <v>4401</v>
      </c>
      <c r="J988" s="148" t="s">
        <v>4615</v>
      </c>
      <c r="K988" s="161" t="s">
        <v>4616</v>
      </c>
      <c r="L988" s="161" t="s">
        <v>4401</v>
      </c>
      <c r="M988" s="148" t="s">
        <v>4615</v>
      </c>
    </row>
    <row r="989" spans="7:13">
      <c r="G989" s="161" t="s">
        <v>250</v>
      </c>
      <c r="H989" s="161" t="s">
        <v>4617</v>
      </c>
      <c r="I989" s="161" t="s">
        <v>4401</v>
      </c>
      <c r="J989" s="148" t="s">
        <v>4618</v>
      </c>
      <c r="K989" s="161" t="s">
        <v>4619</v>
      </c>
      <c r="L989" s="161" t="s">
        <v>4401</v>
      </c>
      <c r="M989" s="148" t="s">
        <v>4618</v>
      </c>
    </row>
    <row r="990" spans="7:13">
      <c r="G990" s="161" t="s">
        <v>251</v>
      </c>
      <c r="H990" s="161" t="s">
        <v>4620</v>
      </c>
      <c r="I990" s="161" t="s">
        <v>4401</v>
      </c>
      <c r="J990" s="148" t="s">
        <v>4621</v>
      </c>
      <c r="K990" s="161" t="s">
        <v>4622</v>
      </c>
      <c r="L990" s="161" t="s">
        <v>4401</v>
      </c>
      <c r="M990" s="148" t="s">
        <v>4621</v>
      </c>
    </row>
    <row r="991" spans="7:13">
      <c r="G991" s="161" t="s">
        <v>252</v>
      </c>
      <c r="H991" s="161" t="s">
        <v>4623</v>
      </c>
      <c r="I991" s="161" t="s">
        <v>4401</v>
      </c>
      <c r="J991" s="148" t="s">
        <v>4624</v>
      </c>
      <c r="K991" s="161" t="s">
        <v>4625</v>
      </c>
      <c r="L991" s="161" t="s">
        <v>4401</v>
      </c>
      <c r="M991" s="148" t="s">
        <v>4624</v>
      </c>
    </row>
    <row r="992" spans="7:13">
      <c r="G992" s="161" t="s">
        <v>253</v>
      </c>
      <c r="H992" s="161" t="s">
        <v>4626</v>
      </c>
      <c r="I992" s="161" t="s">
        <v>4401</v>
      </c>
      <c r="J992" s="148" t="s">
        <v>4627</v>
      </c>
      <c r="K992" s="161" t="s">
        <v>4628</v>
      </c>
      <c r="L992" s="161" t="s">
        <v>4401</v>
      </c>
      <c r="M992" s="148" t="s">
        <v>4627</v>
      </c>
    </row>
    <row r="993" spans="7:13">
      <c r="G993" s="161" t="s">
        <v>254</v>
      </c>
      <c r="H993" s="161" t="s">
        <v>4629</v>
      </c>
      <c r="I993" s="161" t="s">
        <v>4401</v>
      </c>
      <c r="J993" s="148" t="s">
        <v>4630</v>
      </c>
      <c r="K993" s="161" t="s">
        <v>4631</v>
      </c>
      <c r="L993" s="161" t="s">
        <v>4401</v>
      </c>
      <c r="M993" s="148" t="s">
        <v>4630</v>
      </c>
    </row>
    <row r="994" spans="7:13">
      <c r="G994" s="161" t="s">
        <v>256</v>
      </c>
      <c r="H994" s="161" t="s">
        <v>4632</v>
      </c>
      <c r="I994" s="161" t="s">
        <v>4401</v>
      </c>
      <c r="J994" s="148" t="s">
        <v>4633</v>
      </c>
      <c r="K994" s="161" t="s">
        <v>4634</v>
      </c>
      <c r="L994" s="161" t="s">
        <v>4401</v>
      </c>
      <c r="M994" s="148" t="s">
        <v>4633</v>
      </c>
    </row>
    <row r="995" spans="7:13">
      <c r="G995" s="161" t="s">
        <v>257</v>
      </c>
      <c r="H995" s="161" t="s">
        <v>4635</v>
      </c>
      <c r="I995" s="161" t="s">
        <v>4401</v>
      </c>
      <c r="J995" s="148" t="s">
        <v>4636</v>
      </c>
      <c r="K995" s="161" t="s">
        <v>4637</v>
      </c>
      <c r="L995" s="161" t="s">
        <v>4401</v>
      </c>
      <c r="M995" s="148" t="s">
        <v>4636</v>
      </c>
    </row>
    <row r="996" spans="7:13">
      <c r="G996" s="161" t="s">
        <v>259</v>
      </c>
      <c r="H996" s="161" t="s">
        <v>4638</v>
      </c>
      <c r="I996" s="161" t="s">
        <v>4401</v>
      </c>
      <c r="J996" s="148" t="s">
        <v>4639</v>
      </c>
      <c r="K996" s="161" t="s">
        <v>4640</v>
      </c>
      <c r="L996" s="161" t="s">
        <v>4401</v>
      </c>
      <c r="M996" s="148" t="s">
        <v>4639</v>
      </c>
    </row>
    <row r="997" spans="7:13">
      <c r="G997" s="161" t="s">
        <v>261</v>
      </c>
      <c r="H997" s="161" t="s">
        <v>4641</v>
      </c>
      <c r="I997" s="161" t="s">
        <v>4401</v>
      </c>
      <c r="J997" s="148" t="s">
        <v>4642</v>
      </c>
      <c r="K997" s="161" t="s">
        <v>4643</v>
      </c>
      <c r="L997" s="161" t="s">
        <v>4401</v>
      </c>
      <c r="M997" s="148" t="s">
        <v>4642</v>
      </c>
    </row>
    <row r="998" spans="7:13">
      <c r="G998" s="161" t="s">
        <v>262</v>
      </c>
      <c r="H998" s="161" t="s">
        <v>4644</v>
      </c>
      <c r="I998" s="161" t="s">
        <v>4401</v>
      </c>
      <c r="J998" s="148" t="s">
        <v>4645</v>
      </c>
      <c r="K998" s="161" t="s">
        <v>4646</v>
      </c>
      <c r="L998" s="161" t="s">
        <v>4401</v>
      </c>
      <c r="M998" s="148" t="s">
        <v>4645</v>
      </c>
    </row>
    <row r="999" spans="7:13">
      <c r="G999" s="161" t="s">
        <v>263</v>
      </c>
      <c r="H999" s="161" t="s">
        <v>4647</v>
      </c>
      <c r="I999" s="161" t="s">
        <v>4401</v>
      </c>
      <c r="J999" s="148" t="s">
        <v>4648</v>
      </c>
      <c r="K999" s="161" t="s">
        <v>4649</v>
      </c>
      <c r="L999" s="161" t="s">
        <v>4401</v>
      </c>
      <c r="M999" s="148" t="s">
        <v>4648</v>
      </c>
    </row>
    <row r="1000" spans="7:13">
      <c r="G1000" s="161" t="s">
        <v>265</v>
      </c>
      <c r="H1000" s="161" t="s">
        <v>4650</v>
      </c>
      <c r="I1000" s="161" t="s">
        <v>4401</v>
      </c>
      <c r="J1000" s="148" t="s">
        <v>4651</v>
      </c>
      <c r="K1000" s="161" t="s">
        <v>4652</v>
      </c>
      <c r="L1000" s="161" t="s">
        <v>4401</v>
      </c>
      <c r="M1000" s="148" t="s">
        <v>4651</v>
      </c>
    </row>
    <row r="1001" spans="7:13">
      <c r="G1001" s="161" t="s">
        <v>266</v>
      </c>
      <c r="H1001" s="161" t="s">
        <v>4653</v>
      </c>
      <c r="I1001" s="161" t="s">
        <v>4401</v>
      </c>
      <c r="J1001" s="148" t="s">
        <v>4654</v>
      </c>
      <c r="K1001" s="161" t="s">
        <v>4655</v>
      </c>
      <c r="L1001" s="161" t="s">
        <v>4401</v>
      </c>
      <c r="M1001" s="148" t="s">
        <v>4654</v>
      </c>
    </row>
    <row r="1002" spans="7:13">
      <c r="G1002" s="161" t="s">
        <v>268</v>
      </c>
      <c r="H1002" s="161" t="s">
        <v>4656</v>
      </c>
      <c r="I1002" s="161" t="s">
        <v>4401</v>
      </c>
      <c r="J1002" s="148" t="s">
        <v>4657</v>
      </c>
      <c r="K1002" s="161" t="s">
        <v>4658</v>
      </c>
      <c r="L1002" s="161" t="s">
        <v>4401</v>
      </c>
      <c r="M1002" s="148" t="s">
        <v>4657</v>
      </c>
    </row>
    <row r="1003" spans="7:13">
      <c r="G1003" s="161" t="s">
        <v>270</v>
      </c>
      <c r="H1003" s="161" t="s">
        <v>4659</v>
      </c>
      <c r="I1003" s="161" t="s">
        <v>4401</v>
      </c>
      <c r="J1003" s="148" t="s">
        <v>4660</v>
      </c>
      <c r="K1003" s="161" t="s">
        <v>4661</v>
      </c>
      <c r="L1003" s="161" t="s">
        <v>4401</v>
      </c>
      <c r="M1003" s="148" t="s">
        <v>4660</v>
      </c>
    </row>
    <row r="1004" spans="7:13">
      <c r="G1004" s="161" t="s">
        <v>276</v>
      </c>
      <c r="H1004" s="161" t="s">
        <v>4662</v>
      </c>
      <c r="I1004" s="161" t="s">
        <v>4401</v>
      </c>
      <c r="J1004" s="148" t="s">
        <v>4663</v>
      </c>
      <c r="K1004" s="161" t="s">
        <v>4664</v>
      </c>
      <c r="L1004" s="161" t="s">
        <v>4401</v>
      </c>
      <c r="M1004" s="148" t="s">
        <v>4663</v>
      </c>
    </row>
    <row r="1005" spans="7:13">
      <c r="G1005" s="161" t="s">
        <v>279</v>
      </c>
      <c r="H1005" s="161" t="s">
        <v>4665</v>
      </c>
      <c r="I1005" s="161" t="s">
        <v>4401</v>
      </c>
      <c r="J1005" s="148" t="s">
        <v>4666</v>
      </c>
      <c r="K1005" s="161" t="s">
        <v>4667</v>
      </c>
      <c r="L1005" s="161" t="s">
        <v>4401</v>
      </c>
      <c r="M1005" s="148" t="s">
        <v>4666</v>
      </c>
    </row>
    <row r="1006" spans="7:13">
      <c r="G1006" s="161" t="s">
        <v>280</v>
      </c>
      <c r="H1006" s="161" t="s">
        <v>4668</v>
      </c>
      <c r="I1006" s="161" t="s">
        <v>4401</v>
      </c>
      <c r="J1006" s="148" t="s">
        <v>4669</v>
      </c>
      <c r="K1006" s="161" t="s">
        <v>4670</v>
      </c>
      <c r="L1006" s="161" t="s">
        <v>4401</v>
      </c>
      <c r="M1006" s="148" t="s">
        <v>4669</v>
      </c>
    </row>
    <row r="1007" spans="7:13">
      <c r="G1007" s="161" t="s">
        <v>282</v>
      </c>
      <c r="H1007" s="161" t="s">
        <v>4671</v>
      </c>
      <c r="I1007" s="161" t="s">
        <v>4401</v>
      </c>
      <c r="J1007" s="148" t="s">
        <v>4672</v>
      </c>
      <c r="K1007" s="161" t="s">
        <v>4673</v>
      </c>
      <c r="L1007" s="161" t="s">
        <v>4401</v>
      </c>
      <c r="M1007" s="148" t="s">
        <v>4672</v>
      </c>
    </row>
    <row r="1008" spans="7:13">
      <c r="G1008" s="161" t="s">
        <v>284</v>
      </c>
      <c r="H1008" s="161" t="s">
        <v>4674</v>
      </c>
      <c r="I1008" s="161" t="s">
        <v>4401</v>
      </c>
      <c r="J1008" s="148" t="s">
        <v>4675</v>
      </c>
      <c r="K1008" s="161" t="s">
        <v>4676</v>
      </c>
      <c r="L1008" s="161" t="s">
        <v>4401</v>
      </c>
      <c r="M1008" s="148" t="s">
        <v>4675</v>
      </c>
    </row>
    <row r="1009" spans="7:13">
      <c r="G1009" s="161" t="s">
        <v>285</v>
      </c>
      <c r="H1009" s="161" t="s">
        <v>4677</v>
      </c>
      <c r="I1009" s="161" t="s">
        <v>4401</v>
      </c>
      <c r="J1009" s="148" t="s">
        <v>4678</v>
      </c>
      <c r="K1009" s="161" t="s">
        <v>4679</v>
      </c>
      <c r="L1009" s="161" t="s">
        <v>4401</v>
      </c>
      <c r="M1009" s="148" t="s">
        <v>4678</v>
      </c>
    </row>
    <row r="1010" spans="7:13">
      <c r="G1010" s="161" t="s">
        <v>289</v>
      </c>
      <c r="H1010" s="161" t="s">
        <v>4680</v>
      </c>
      <c r="I1010" s="161" t="s">
        <v>4401</v>
      </c>
      <c r="J1010" s="148" t="s">
        <v>4681</v>
      </c>
      <c r="K1010" s="161" t="s">
        <v>4682</v>
      </c>
      <c r="L1010" s="161" t="s">
        <v>4401</v>
      </c>
      <c r="M1010" s="148" t="s">
        <v>4681</v>
      </c>
    </row>
    <row r="1011" spans="7:13">
      <c r="G1011" s="161" t="s">
        <v>290</v>
      </c>
      <c r="H1011" s="161" t="s">
        <v>4683</v>
      </c>
      <c r="I1011" s="161" t="s">
        <v>4401</v>
      </c>
      <c r="J1011" s="148" t="s">
        <v>4684</v>
      </c>
      <c r="K1011" s="161" t="s">
        <v>4685</v>
      </c>
      <c r="L1011" s="161" t="s">
        <v>4401</v>
      </c>
      <c r="M1011" s="148" t="s">
        <v>4684</v>
      </c>
    </row>
    <row r="1012" spans="7:13">
      <c r="G1012" s="161" t="s">
        <v>291</v>
      </c>
      <c r="H1012" s="161" t="s">
        <v>4686</v>
      </c>
      <c r="I1012" s="161" t="s">
        <v>4401</v>
      </c>
      <c r="J1012" s="148" t="s">
        <v>4687</v>
      </c>
      <c r="K1012" s="161" t="s">
        <v>4688</v>
      </c>
      <c r="L1012" s="161" t="s">
        <v>4401</v>
      </c>
      <c r="M1012" s="148" t="s">
        <v>4687</v>
      </c>
    </row>
    <row r="1013" spans="7:13">
      <c r="G1013" s="161" t="s">
        <v>292</v>
      </c>
      <c r="H1013" s="161" t="s">
        <v>4689</v>
      </c>
      <c r="I1013" s="161" t="s">
        <v>4401</v>
      </c>
      <c r="J1013" s="148" t="s">
        <v>4690</v>
      </c>
      <c r="K1013" s="161" t="s">
        <v>4691</v>
      </c>
      <c r="L1013" s="161" t="s">
        <v>4401</v>
      </c>
      <c r="M1013" s="148" t="s">
        <v>4690</v>
      </c>
    </row>
    <row r="1014" spans="7:13">
      <c r="G1014" s="161" t="s">
        <v>294</v>
      </c>
      <c r="H1014" s="161" t="s">
        <v>4692</v>
      </c>
      <c r="I1014" s="161" t="s">
        <v>4401</v>
      </c>
      <c r="J1014" s="148" t="s">
        <v>4693</v>
      </c>
      <c r="K1014" s="161" t="s">
        <v>4694</v>
      </c>
      <c r="L1014" s="161" t="s">
        <v>4401</v>
      </c>
      <c r="M1014" s="148" t="s">
        <v>4693</v>
      </c>
    </row>
    <row r="1015" spans="7:13">
      <c r="G1015" s="161" t="s">
        <v>296</v>
      </c>
      <c r="H1015" s="161" t="s">
        <v>4695</v>
      </c>
      <c r="I1015" s="161" t="s">
        <v>4401</v>
      </c>
      <c r="J1015" s="148" t="s">
        <v>4696</v>
      </c>
      <c r="K1015" s="161" t="s">
        <v>4697</v>
      </c>
      <c r="L1015" s="161" t="s">
        <v>4401</v>
      </c>
      <c r="M1015" s="148" t="s">
        <v>4696</v>
      </c>
    </row>
    <row r="1016" spans="7:13">
      <c r="G1016" s="161" t="s">
        <v>299</v>
      </c>
      <c r="H1016" s="161" t="s">
        <v>4698</v>
      </c>
      <c r="I1016" s="161" t="s">
        <v>4401</v>
      </c>
      <c r="J1016" s="148" t="s">
        <v>4699</v>
      </c>
      <c r="K1016" s="161" t="s">
        <v>4700</v>
      </c>
      <c r="L1016" s="161" t="s">
        <v>4401</v>
      </c>
      <c r="M1016" s="148" t="s">
        <v>4699</v>
      </c>
    </row>
    <row r="1017" spans="7:13">
      <c r="G1017" s="161" t="s">
        <v>300</v>
      </c>
      <c r="H1017" s="161" t="s">
        <v>4701</v>
      </c>
      <c r="I1017" s="161" t="s">
        <v>4401</v>
      </c>
      <c r="J1017" s="148" t="s">
        <v>4702</v>
      </c>
      <c r="K1017" s="161" t="s">
        <v>4703</v>
      </c>
      <c r="L1017" s="161" t="s">
        <v>4401</v>
      </c>
      <c r="M1017" s="148" t="s">
        <v>4702</v>
      </c>
    </row>
    <row r="1018" spans="7:13">
      <c r="G1018" s="161" t="s">
        <v>301</v>
      </c>
      <c r="H1018" s="161" t="s">
        <v>4704</v>
      </c>
      <c r="I1018" s="161" t="s">
        <v>4401</v>
      </c>
      <c r="J1018" s="148" t="s">
        <v>4705</v>
      </c>
      <c r="K1018" s="161" t="s">
        <v>4706</v>
      </c>
      <c r="L1018" s="161" t="s">
        <v>4401</v>
      </c>
      <c r="M1018" s="148" t="s">
        <v>4705</v>
      </c>
    </row>
    <row r="1019" spans="7:13">
      <c r="G1019" s="161" t="s">
        <v>303</v>
      </c>
      <c r="H1019" s="161" t="s">
        <v>4707</v>
      </c>
      <c r="I1019" s="161" t="s">
        <v>4401</v>
      </c>
      <c r="J1019" s="148" t="s">
        <v>4708</v>
      </c>
      <c r="K1019" s="161" t="s">
        <v>4709</v>
      </c>
      <c r="L1019" s="161" t="s">
        <v>4401</v>
      </c>
      <c r="M1019" s="148" t="s">
        <v>4708</v>
      </c>
    </row>
    <row r="1020" spans="7:13">
      <c r="G1020" s="161" t="s">
        <v>307</v>
      </c>
      <c r="H1020" s="161" t="s">
        <v>4710</v>
      </c>
      <c r="I1020" s="161" t="s">
        <v>4401</v>
      </c>
      <c r="J1020" s="148" t="s">
        <v>4711</v>
      </c>
      <c r="K1020" s="161" t="s">
        <v>4712</v>
      </c>
      <c r="L1020" s="161" t="s">
        <v>4401</v>
      </c>
      <c r="M1020" s="148" t="s">
        <v>4711</v>
      </c>
    </row>
    <row r="1021" spans="7:13">
      <c r="G1021" s="161" t="s">
        <v>311</v>
      </c>
      <c r="H1021" s="161" t="s">
        <v>4713</v>
      </c>
      <c r="I1021" s="161" t="s">
        <v>4401</v>
      </c>
      <c r="J1021" s="148" t="s">
        <v>4714</v>
      </c>
      <c r="K1021" s="161" t="s">
        <v>4715</v>
      </c>
      <c r="L1021" s="161" t="s">
        <v>4401</v>
      </c>
      <c r="M1021" s="148" t="s">
        <v>4714</v>
      </c>
    </row>
    <row r="1022" spans="7:13">
      <c r="G1022" s="161" t="s">
        <v>316</v>
      </c>
      <c r="H1022" s="161" t="s">
        <v>4716</v>
      </c>
      <c r="I1022" s="161" t="s">
        <v>4401</v>
      </c>
      <c r="J1022" s="148" t="s">
        <v>4717</v>
      </c>
      <c r="K1022" s="161" t="s">
        <v>4718</v>
      </c>
      <c r="L1022" s="161" t="s">
        <v>4401</v>
      </c>
      <c r="M1022" s="148" t="s">
        <v>4717</v>
      </c>
    </row>
    <row r="1023" spans="7:13">
      <c r="G1023" s="161" t="s">
        <v>318</v>
      </c>
      <c r="H1023" s="161" t="s">
        <v>4719</v>
      </c>
      <c r="I1023" s="161" t="s">
        <v>4401</v>
      </c>
      <c r="J1023" s="148" t="s">
        <v>4720</v>
      </c>
      <c r="K1023" s="161" t="s">
        <v>4721</v>
      </c>
      <c r="L1023" s="161" t="s">
        <v>4401</v>
      </c>
      <c r="M1023" s="148" t="s">
        <v>4720</v>
      </c>
    </row>
    <row r="1024" spans="7:13">
      <c r="G1024" s="161" t="s">
        <v>319</v>
      </c>
      <c r="H1024" s="161" t="s">
        <v>4722</v>
      </c>
      <c r="I1024" s="161" t="s">
        <v>4401</v>
      </c>
      <c r="J1024" s="148" t="s">
        <v>4723</v>
      </c>
      <c r="K1024" s="161" t="s">
        <v>4724</v>
      </c>
      <c r="L1024" s="161" t="s">
        <v>4401</v>
      </c>
      <c r="M1024" s="148" t="s">
        <v>4723</v>
      </c>
    </row>
    <row r="1025" spans="7:13">
      <c r="G1025" s="161" t="s">
        <v>321</v>
      </c>
      <c r="H1025" s="161" t="s">
        <v>4725</v>
      </c>
      <c r="I1025" s="161" t="s">
        <v>4401</v>
      </c>
      <c r="J1025" s="148" t="s">
        <v>4726</v>
      </c>
      <c r="K1025" s="161" t="s">
        <v>4727</v>
      </c>
      <c r="L1025" s="161" t="s">
        <v>4401</v>
      </c>
      <c r="M1025" s="148" t="s">
        <v>4726</v>
      </c>
    </row>
    <row r="1026" spans="7:13">
      <c r="G1026" s="161" t="s">
        <v>322</v>
      </c>
      <c r="H1026" s="161" t="s">
        <v>4728</v>
      </c>
      <c r="I1026" s="161" t="s">
        <v>4401</v>
      </c>
      <c r="J1026" s="148" t="s">
        <v>4729</v>
      </c>
      <c r="K1026" s="161" t="s">
        <v>4730</v>
      </c>
      <c r="L1026" s="161" t="s">
        <v>4401</v>
      </c>
      <c r="M1026" s="148" t="s">
        <v>4729</v>
      </c>
    </row>
    <row r="1027" spans="7:13">
      <c r="G1027" s="161" t="s">
        <v>323</v>
      </c>
      <c r="H1027" s="161" t="s">
        <v>4731</v>
      </c>
      <c r="I1027" s="161" t="s">
        <v>4401</v>
      </c>
      <c r="J1027" s="148" t="s">
        <v>4732</v>
      </c>
      <c r="K1027" s="161" t="s">
        <v>4733</v>
      </c>
      <c r="L1027" s="161" t="s">
        <v>4401</v>
      </c>
      <c r="M1027" s="148" t="s">
        <v>4732</v>
      </c>
    </row>
    <row r="1028" spans="7:13">
      <c r="G1028" s="161" t="s">
        <v>324</v>
      </c>
      <c r="H1028" s="161" t="s">
        <v>4734</v>
      </c>
      <c r="I1028" s="161" t="s">
        <v>4401</v>
      </c>
      <c r="J1028" s="148" t="s">
        <v>4735</v>
      </c>
      <c r="K1028" s="161" t="s">
        <v>4736</v>
      </c>
      <c r="L1028" s="161" t="s">
        <v>4401</v>
      </c>
      <c r="M1028" s="148" t="s">
        <v>4735</v>
      </c>
    </row>
    <row r="1029" spans="7:13">
      <c r="G1029" s="161" t="s">
        <v>326</v>
      </c>
      <c r="H1029" s="161" t="s">
        <v>4737</v>
      </c>
      <c r="I1029" s="161" t="s">
        <v>4401</v>
      </c>
      <c r="J1029" s="148" t="s">
        <v>4738</v>
      </c>
      <c r="K1029" s="161" t="s">
        <v>4739</v>
      </c>
      <c r="L1029" s="161" t="s">
        <v>4401</v>
      </c>
      <c r="M1029" s="148" t="s">
        <v>4738</v>
      </c>
    </row>
    <row r="1030" spans="7:13">
      <c r="G1030" s="161" t="s">
        <v>327</v>
      </c>
      <c r="H1030" s="161" t="s">
        <v>4740</v>
      </c>
      <c r="I1030" s="161" t="s">
        <v>4401</v>
      </c>
      <c r="J1030" s="148" t="s">
        <v>4741</v>
      </c>
      <c r="K1030" s="161" t="s">
        <v>4742</v>
      </c>
      <c r="L1030" s="161" t="s">
        <v>4401</v>
      </c>
      <c r="M1030" s="148" t="s">
        <v>4741</v>
      </c>
    </row>
    <row r="1031" spans="7:13">
      <c r="G1031" s="161" t="s">
        <v>328</v>
      </c>
      <c r="H1031" s="161" t="s">
        <v>4743</v>
      </c>
      <c r="I1031" s="161" t="s">
        <v>4401</v>
      </c>
      <c r="J1031" s="148" t="s">
        <v>4744</v>
      </c>
      <c r="K1031" s="161" t="s">
        <v>4745</v>
      </c>
      <c r="L1031" s="161" t="s">
        <v>4401</v>
      </c>
      <c r="M1031" s="148" t="s">
        <v>4744</v>
      </c>
    </row>
    <row r="1032" spans="7:13">
      <c r="G1032" s="161" t="s">
        <v>329</v>
      </c>
      <c r="H1032" s="161" t="s">
        <v>4746</v>
      </c>
      <c r="I1032" s="161" t="s">
        <v>4401</v>
      </c>
      <c r="J1032" s="148" t="s">
        <v>4747</v>
      </c>
      <c r="K1032" s="161" t="s">
        <v>4748</v>
      </c>
      <c r="L1032" s="161" t="s">
        <v>4401</v>
      </c>
      <c r="M1032" s="148" t="s">
        <v>4747</v>
      </c>
    </row>
    <row r="1033" spans="7:13">
      <c r="G1033" s="161" t="s">
        <v>330</v>
      </c>
      <c r="H1033" s="161" t="s">
        <v>4749</v>
      </c>
      <c r="I1033" s="161" t="s">
        <v>4401</v>
      </c>
      <c r="J1033" s="148" t="s">
        <v>4750</v>
      </c>
      <c r="K1033" s="161" t="s">
        <v>4751</v>
      </c>
      <c r="L1033" s="161" t="s">
        <v>4401</v>
      </c>
      <c r="M1033" s="148" t="s">
        <v>4750</v>
      </c>
    </row>
    <row r="1034" spans="7:13">
      <c r="G1034" s="161" t="s">
        <v>331</v>
      </c>
      <c r="H1034" s="161" t="s">
        <v>4752</v>
      </c>
      <c r="I1034" s="161" t="s">
        <v>4401</v>
      </c>
      <c r="J1034" s="148" t="s">
        <v>4753</v>
      </c>
      <c r="K1034" s="161" t="s">
        <v>4754</v>
      </c>
      <c r="L1034" s="161" t="s">
        <v>4401</v>
      </c>
      <c r="M1034" s="148" t="s">
        <v>4753</v>
      </c>
    </row>
    <row r="1035" spans="7:13">
      <c r="G1035" s="161" t="s">
        <v>332</v>
      </c>
      <c r="H1035" s="161" t="s">
        <v>4755</v>
      </c>
      <c r="I1035" s="161" t="s">
        <v>4401</v>
      </c>
      <c r="J1035" s="148" t="s">
        <v>4756</v>
      </c>
      <c r="K1035" s="161" t="s">
        <v>4757</v>
      </c>
      <c r="L1035" s="161" t="s">
        <v>4401</v>
      </c>
      <c r="M1035" s="148" t="s">
        <v>4756</v>
      </c>
    </row>
    <row r="1036" spans="7:13">
      <c r="G1036" s="161" t="s">
        <v>333</v>
      </c>
      <c r="H1036" s="161" t="s">
        <v>4758</v>
      </c>
      <c r="I1036" s="161" t="s">
        <v>4401</v>
      </c>
      <c r="J1036" s="148" t="s">
        <v>4759</v>
      </c>
      <c r="K1036" s="161" t="s">
        <v>4760</v>
      </c>
      <c r="L1036" s="161" t="s">
        <v>4401</v>
      </c>
      <c r="M1036" s="148" t="s">
        <v>4759</v>
      </c>
    </row>
    <row r="1037" spans="7:13">
      <c r="G1037" s="161" t="s">
        <v>344</v>
      </c>
      <c r="H1037" s="161" t="s">
        <v>4761</v>
      </c>
      <c r="I1037" s="161" t="s">
        <v>4401</v>
      </c>
      <c r="J1037" s="148" t="s">
        <v>4762</v>
      </c>
      <c r="K1037" s="161" t="s">
        <v>4763</v>
      </c>
      <c r="L1037" s="161" t="s">
        <v>4401</v>
      </c>
      <c r="M1037" s="148" t="s">
        <v>4762</v>
      </c>
    </row>
    <row r="1038" spans="7:13">
      <c r="G1038" s="161" t="s">
        <v>350</v>
      </c>
      <c r="H1038" s="161" t="s">
        <v>4764</v>
      </c>
      <c r="I1038" s="161" t="s">
        <v>4401</v>
      </c>
      <c r="J1038" s="148" t="s">
        <v>4765</v>
      </c>
      <c r="K1038" s="161" t="s">
        <v>4766</v>
      </c>
      <c r="L1038" s="161" t="s">
        <v>4401</v>
      </c>
      <c r="M1038" s="148" t="s">
        <v>4765</v>
      </c>
    </row>
    <row r="1039" spans="7:13">
      <c r="G1039" s="161" t="s">
        <v>352</v>
      </c>
      <c r="H1039" s="161" t="s">
        <v>4767</v>
      </c>
      <c r="I1039" s="161" t="s">
        <v>4401</v>
      </c>
      <c r="J1039" s="148" t="s">
        <v>4768</v>
      </c>
      <c r="K1039" s="161" t="s">
        <v>4769</v>
      </c>
      <c r="L1039" s="161" t="s">
        <v>4401</v>
      </c>
      <c r="M1039" s="148" t="s">
        <v>4768</v>
      </c>
    </row>
    <row r="1040" spans="7:13">
      <c r="G1040" s="161" t="s">
        <v>353</v>
      </c>
      <c r="H1040" s="161" t="s">
        <v>4770</v>
      </c>
      <c r="I1040" s="161" t="s">
        <v>4401</v>
      </c>
      <c r="J1040" s="148" t="s">
        <v>4771</v>
      </c>
      <c r="K1040" s="161" t="s">
        <v>4772</v>
      </c>
      <c r="L1040" s="161" t="s">
        <v>4401</v>
      </c>
      <c r="M1040" s="148" t="s">
        <v>4771</v>
      </c>
    </row>
    <row r="1041" spans="7:13">
      <c r="G1041" s="161" t="s">
        <v>354</v>
      </c>
      <c r="H1041" s="161" t="s">
        <v>4773</v>
      </c>
      <c r="I1041" s="161" t="s">
        <v>4401</v>
      </c>
      <c r="J1041" s="148" t="s">
        <v>4774</v>
      </c>
      <c r="K1041" s="161" t="s">
        <v>4775</v>
      </c>
      <c r="L1041" s="161" t="s">
        <v>4401</v>
      </c>
      <c r="M1041" s="148" t="s">
        <v>4774</v>
      </c>
    </row>
    <row r="1042" spans="7:13">
      <c r="G1042" s="161" t="s">
        <v>355</v>
      </c>
      <c r="H1042" s="161" t="s">
        <v>4776</v>
      </c>
      <c r="I1042" s="161" t="s">
        <v>4401</v>
      </c>
      <c r="J1042" s="148" t="s">
        <v>4777</v>
      </c>
      <c r="K1042" s="161" t="s">
        <v>4778</v>
      </c>
      <c r="L1042" s="161" t="s">
        <v>4401</v>
      </c>
      <c r="M1042" s="148" t="s">
        <v>4777</v>
      </c>
    </row>
    <row r="1043" spans="7:13">
      <c r="G1043" s="161" t="s">
        <v>356</v>
      </c>
      <c r="H1043" s="161" t="s">
        <v>4779</v>
      </c>
      <c r="I1043" s="161" t="s">
        <v>4401</v>
      </c>
      <c r="J1043" s="148" t="s">
        <v>4780</v>
      </c>
      <c r="K1043" s="161" t="s">
        <v>4781</v>
      </c>
      <c r="L1043" s="161" t="s">
        <v>4401</v>
      </c>
      <c r="M1043" s="148" t="s">
        <v>4780</v>
      </c>
    </row>
    <row r="1044" spans="7:13">
      <c r="G1044" s="161" t="s">
        <v>357</v>
      </c>
      <c r="H1044" s="161" t="s">
        <v>4782</v>
      </c>
      <c r="I1044" s="161" t="s">
        <v>4401</v>
      </c>
      <c r="J1044" s="148" t="s">
        <v>4783</v>
      </c>
      <c r="K1044" s="161" t="s">
        <v>4784</v>
      </c>
      <c r="L1044" s="161" t="s">
        <v>4401</v>
      </c>
      <c r="M1044" s="148" t="s">
        <v>4783</v>
      </c>
    </row>
    <row r="1045" spans="7:13">
      <c r="G1045" s="161" t="s">
        <v>358</v>
      </c>
      <c r="H1045" s="161" t="s">
        <v>4785</v>
      </c>
      <c r="I1045" s="161" t="s">
        <v>4401</v>
      </c>
      <c r="J1045" s="148" t="s">
        <v>4786</v>
      </c>
      <c r="K1045" s="161" t="s">
        <v>4787</v>
      </c>
      <c r="L1045" s="161" t="s">
        <v>4401</v>
      </c>
      <c r="M1045" s="148" t="s">
        <v>4786</v>
      </c>
    </row>
    <row r="1046" spans="7:13">
      <c r="G1046" s="161" t="s">
        <v>360</v>
      </c>
      <c r="H1046" s="161" t="s">
        <v>4788</v>
      </c>
      <c r="I1046" s="161" t="s">
        <v>4401</v>
      </c>
      <c r="J1046" s="148" t="s">
        <v>4789</v>
      </c>
      <c r="K1046" s="161" t="s">
        <v>4790</v>
      </c>
      <c r="L1046" s="161" t="s">
        <v>4401</v>
      </c>
      <c r="M1046" s="148" t="s">
        <v>4789</v>
      </c>
    </row>
    <row r="1047" spans="7:13">
      <c r="G1047" s="161" t="s">
        <v>364</v>
      </c>
      <c r="H1047" s="161" t="s">
        <v>4791</v>
      </c>
      <c r="I1047" s="161" t="s">
        <v>4401</v>
      </c>
      <c r="J1047" s="148" t="s">
        <v>4792</v>
      </c>
      <c r="K1047" s="161" t="s">
        <v>4793</v>
      </c>
      <c r="L1047" s="161" t="s">
        <v>4401</v>
      </c>
      <c r="M1047" s="148" t="s">
        <v>4792</v>
      </c>
    </row>
    <row r="1048" spans="7:13">
      <c r="G1048" s="161" t="s">
        <v>366</v>
      </c>
      <c r="H1048" s="161" t="s">
        <v>4794</v>
      </c>
      <c r="I1048" s="161" t="s">
        <v>4401</v>
      </c>
      <c r="J1048" s="148" t="s">
        <v>4795</v>
      </c>
      <c r="K1048" s="161" t="s">
        <v>4796</v>
      </c>
      <c r="L1048" s="161" t="s">
        <v>4401</v>
      </c>
      <c r="M1048" s="148" t="s">
        <v>4795</v>
      </c>
    </row>
    <row r="1049" spans="7:13">
      <c r="G1049" s="161" t="s">
        <v>367</v>
      </c>
      <c r="H1049" s="161" t="s">
        <v>4797</v>
      </c>
      <c r="I1049" s="161" t="s">
        <v>4401</v>
      </c>
      <c r="J1049" s="148" t="s">
        <v>4798</v>
      </c>
      <c r="K1049" s="161" t="s">
        <v>4799</v>
      </c>
      <c r="L1049" s="161" t="s">
        <v>4401</v>
      </c>
      <c r="M1049" s="148" t="s">
        <v>4798</v>
      </c>
    </row>
    <row r="1050" spans="7:13">
      <c r="G1050" s="161" t="s">
        <v>370</v>
      </c>
      <c r="H1050" s="161" t="s">
        <v>4800</v>
      </c>
      <c r="I1050" s="161" t="s">
        <v>4401</v>
      </c>
      <c r="J1050" s="148" t="s">
        <v>4801</v>
      </c>
      <c r="K1050" s="161" t="s">
        <v>4802</v>
      </c>
      <c r="L1050" s="161" t="s">
        <v>4401</v>
      </c>
      <c r="M1050" s="148" t="s">
        <v>4801</v>
      </c>
    </row>
    <row r="1051" spans="7:13">
      <c r="G1051" s="161" t="s">
        <v>371</v>
      </c>
      <c r="H1051" s="161" t="s">
        <v>4803</v>
      </c>
      <c r="I1051" s="161" t="s">
        <v>4401</v>
      </c>
      <c r="J1051" s="148" t="s">
        <v>4804</v>
      </c>
      <c r="K1051" s="161" t="s">
        <v>4805</v>
      </c>
      <c r="L1051" s="161" t="s">
        <v>4401</v>
      </c>
      <c r="M1051" s="148" t="s">
        <v>4804</v>
      </c>
    </row>
    <row r="1052" spans="7:13">
      <c r="G1052" s="161" t="s">
        <v>372</v>
      </c>
      <c r="H1052" s="161" t="s">
        <v>4806</v>
      </c>
      <c r="I1052" s="161" t="s">
        <v>4401</v>
      </c>
      <c r="J1052" s="148" t="s">
        <v>4807</v>
      </c>
      <c r="K1052" s="161" t="s">
        <v>4808</v>
      </c>
      <c r="L1052" s="161" t="s">
        <v>4401</v>
      </c>
      <c r="M1052" s="148" t="s">
        <v>4807</v>
      </c>
    </row>
    <row r="1053" spans="7:13">
      <c r="G1053" s="161" t="s">
        <v>373</v>
      </c>
      <c r="H1053" s="161" t="s">
        <v>4809</v>
      </c>
      <c r="I1053" s="161" t="s">
        <v>4401</v>
      </c>
      <c r="J1053" s="148" t="s">
        <v>4810</v>
      </c>
      <c r="K1053" s="161" t="s">
        <v>4811</v>
      </c>
      <c r="L1053" s="161" t="s">
        <v>4401</v>
      </c>
      <c r="M1053" s="148" t="s">
        <v>4810</v>
      </c>
    </row>
    <row r="1054" spans="7:13">
      <c r="G1054" s="161" t="s">
        <v>374</v>
      </c>
      <c r="H1054" s="161" t="s">
        <v>4812</v>
      </c>
      <c r="I1054" s="161" t="s">
        <v>4401</v>
      </c>
      <c r="J1054" s="148" t="s">
        <v>4813</v>
      </c>
      <c r="K1054" s="161" t="s">
        <v>4814</v>
      </c>
      <c r="L1054" s="161" t="s">
        <v>4401</v>
      </c>
      <c r="M1054" s="148" t="s">
        <v>4813</v>
      </c>
    </row>
    <row r="1055" spans="7:13">
      <c r="G1055" s="161" t="s">
        <v>376</v>
      </c>
      <c r="H1055" s="161" t="s">
        <v>4815</v>
      </c>
      <c r="I1055" s="161" t="s">
        <v>4401</v>
      </c>
      <c r="J1055" s="148" t="s">
        <v>4816</v>
      </c>
      <c r="K1055" s="161" t="s">
        <v>4817</v>
      </c>
      <c r="L1055" s="161" t="s">
        <v>4401</v>
      </c>
      <c r="M1055" s="148" t="s">
        <v>4816</v>
      </c>
    </row>
    <row r="1056" spans="7:13">
      <c r="G1056" s="161" t="s">
        <v>380</v>
      </c>
      <c r="H1056" s="161" t="s">
        <v>4818</v>
      </c>
      <c r="I1056" s="161" t="s">
        <v>4401</v>
      </c>
      <c r="J1056" s="148" t="s">
        <v>4819</v>
      </c>
      <c r="K1056" s="161" t="s">
        <v>4820</v>
      </c>
      <c r="L1056" s="161" t="s">
        <v>4401</v>
      </c>
      <c r="M1056" s="148" t="s">
        <v>4819</v>
      </c>
    </row>
    <row r="1057" spans="7:13">
      <c r="G1057" s="161" t="s">
        <v>382</v>
      </c>
      <c r="H1057" s="161" t="s">
        <v>4821</v>
      </c>
      <c r="I1057" s="161" t="s">
        <v>4401</v>
      </c>
      <c r="J1057" s="148" t="s">
        <v>4822</v>
      </c>
      <c r="K1057" s="161" t="s">
        <v>4823</v>
      </c>
      <c r="L1057" s="161" t="s">
        <v>4401</v>
      </c>
      <c r="M1057" s="148" t="s">
        <v>4822</v>
      </c>
    </row>
    <row r="1058" spans="7:13">
      <c r="G1058" s="161" t="s">
        <v>383</v>
      </c>
      <c r="H1058" s="161" t="s">
        <v>4824</v>
      </c>
      <c r="I1058" s="161" t="s">
        <v>4401</v>
      </c>
      <c r="J1058" s="148" t="s">
        <v>4825</v>
      </c>
      <c r="K1058" s="161" t="s">
        <v>4826</v>
      </c>
      <c r="L1058" s="161" t="s">
        <v>4401</v>
      </c>
      <c r="M1058" s="148" t="s">
        <v>4825</v>
      </c>
    </row>
    <row r="1059" spans="7:13">
      <c r="G1059" s="161" t="s">
        <v>385</v>
      </c>
      <c r="H1059" s="161" t="s">
        <v>4827</v>
      </c>
      <c r="I1059" s="161" t="s">
        <v>4401</v>
      </c>
      <c r="J1059" s="148" t="s">
        <v>4828</v>
      </c>
      <c r="K1059" s="161" t="s">
        <v>4829</v>
      </c>
      <c r="L1059" s="161" t="s">
        <v>4401</v>
      </c>
      <c r="M1059" s="148" t="s">
        <v>4828</v>
      </c>
    </row>
    <row r="1060" spans="7:13">
      <c r="G1060" s="161" t="s">
        <v>389</v>
      </c>
      <c r="H1060" s="161" t="s">
        <v>4830</v>
      </c>
      <c r="I1060" s="161" t="s">
        <v>4401</v>
      </c>
      <c r="J1060" s="148" t="s">
        <v>4831</v>
      </c>
      <c r="K1060" s="161" t="s">
        <v>4832</v>
      </c>
      <c r="L1060" s="161" t="s">
        <v>4401</v>
      </c>
      <c r="M1060" s="148" t="s">
        <v>4831</v>
      </c>
    </row>
    <row r="1061" spans="7:13">
      <c r="G1061" s="161" t="s">
        <v>390</v>
      </c>
      <c r="H1061" s="161" t="s">
        <v>4833</v>
      </c>
      <c r="I1061" s="161" t="s">
        <v>4401</v>
      </c>
      <c r="J1061" s="148" t="s">
        <v>4834</v>
      </c>
      <c r="K1061" s="161" t="s">
        <v>4835</v>
      </c>
      <c r="L1061" s="161" t="s">
        <v>4401</v>
      </c>
      <c r="M1061" s="148" t="s">
        <v>4834</v>
      </c>
    </row>
    <row r="1062" spans="7:13">
      <c r="G1062" s="161" t="s">
        <v>391</v>
      </c>
      <c r="H1062" s="161" t="s">
        <v>4836</v>
      </c>
      <c r="I1062" s="161" t="s">
        <v>4401</v>
      </c>
      <c r="J1062" s="148" t="s">
        <v>4837</v>
      </c>
      <c r="K1062" s="161" t="s">
        <v>4838</v>
      </c>
      <c r="L1062" s="161" t="s">
        <v>4401</v>
      </c>
      <c r="M1062" s="148" t="s">
        <v>4837</v>
      </c>
    </row>
    <row r="1063" spans="7:13">
      <c r="G1063" s="161" t="s">
        <v>393</v>
      </c>
      <c r="H1063" s="161" t="s">
        <v>4839</v>
      </c>
      <c r="I1063" s="161" t="s">
        <v>4401</v>
      </c>
      <c r="J1063" s="148" t="s">
        <v>4840</v>
      </c>
      <c r="K1063" s="161" t="s">
        <v>4841</v>
      </c>
      <c r="L1063" s="161" t="s">
        <v>4401</v>
      </c>
      <c r="M1063" s="148" t="s">
        <v>4840</v>
      </c>
    </row>
    <row r="1064" spans="7:13">
      <c r="G1064" s="161" t="s">
        <v>394</v>
      </c>
      <c r="H1064" s="161" t="s">
        <v>4842</v>
      </c>
      <c r="I1064" s="161" t="s">
        <v>4401</v>
      </c>
      <c r="J1064" s="148" t="s">
        <v>4843</v>
      </c>
      <c r="K1064" s="161" t="s">
        <v>4844</v>
      </c>
      <c r="L1064" s="161" t="s">
        <v>4401</v>
      </c>
      <c r="M1064" s="148" t="s">
        <v>4843</v>
      </c>
    </row>
    <row r="1065" spans="7:13">
      <c r="G1065" s="161" t="s">
        <v>396</v>
      </c>
      <c r="H1065" s="161" t="s">
        <v>4845</v>
      </c>
      <c r="I1065" s="161" t="s">
        <v>4401</v>
      </c>
      <c r="J1065" s="148" t="s">
        <v>4846</v>
      </c>
      <c r="K1065" s="161" t="s">
        <v>4847</v>
      </c>
      <c r="L1065" s="161" t="s">
        <v>4401</v>
      </c>
      <c r="M1065" s="148" t="s">
        <v>4846</v>
      </c>
    </row>
    <row r="1066" spans="7:13">
      <c r="G1066" s="161" t="s">
        <v>399</v>
      </c>
      <c r="H1066" s="161" t="s">
        <v>4848</v>
      </c>
      <c r="I1066" s="161" t="s">
        <v>4401</v>
      </c>
      <c r="J1066" s="148" t="s">
        <v>4849</v>
      </c>
      <c r="K1066" s="161" t="s">
        <v>4850</v>
      </c>
      <c r="L1066" s="161" t="s">
        <v>4401</v>
      </c>
      <c r="M1066" s="148" t="s">
        <v>4849</v>
      </c>
    </row>
    <row r="1067" spans="7:13">
      <c r="G1067" s="161" t="s">
        <v>400</v>
      </c>
      <c r="H1067" s="161" t="s">
        <v>4851</v>
      </c>
      <c r="I1067" s="161" t="s">
        <v>4401</v>
      </c>
      <c r="J1067" s="148" t="s">
        <v>4852</v>
      </c>
      <c r="K1067" s="161" t="s">
        <v>4853</v>
      </c>
      <c r="L1067" s="161" t="s">
        <v>4401</v>
      </c>
      <c r="M1067" s="148" t="s">
        <v>4852</v>
      </c>
    </row>
    <row r="1068" spans="7:13">
      <c r="G1068" s="161" t="s">
        <v>401</v>
      </c>
      <c r="H1068" s="161" t="s">
        <v>4854</v>
      </c>
      <c r="I1068" s="161" t="s">
        <v>4401</v>
      </c>
      <c r="J1068" s="148" t="s">
        <v>4855</v>
      </c>
      <c r="K1068" s="161" t="s">
        <v>4856</v>
      </c>
      <c r="L1068" s="161" t="s">
        <v>4401</v>
      </c>
      <c r="M1068" s="148" t="s">
        <v>4855</v>
      </c>
    </row>
    <row r="1069" spans="7:13">
      <c r="G1069" s="161" t="s">
        <v>402</v>
      </c>
      <c r="H1069" s="161" t="s">
        <v>4857</v>
      </c>
      <c r="I1069" s="161" t="s">
        <v>4401</v>
      </c>
      <c r="J1069" s="148" t="s">
        <v>4858</v>
      </c>
      <c r="K1069" s="161" t="s">
        <v>4859</v>
      </c>
      <c r="L1069" s="161" t="s">
        <v>4401</v>
      </c>
      <c r="M1069" s="148" t="s">
        <v>4858</v>
      </c>
    </row>
    <row r="1070" spans="7:13">
      <c r="G1070" s="161" t="s">
        <v>403</v>
      </c>
      <c r="H1070" s="161" t="s">
        <v>4860</v>
      </c>
      <c r="I1070" s="161" t="s">
        <v>4401</v>
      </c>
      <c r="J1070" s="148" t="s">
        <v>4861</v>
      </c>
      <c r="K1070" s="161" t="s">
        <v>4862</v>
      </c>
      <c r="L1070" s="161" t="s">
        <v>4401</v>
      </c>
      <c r="M1070" s="148" t="s">
        <v>4861</v>
      </c>
    </row>
    <row r="1071" spans="7:13">
      <c r="G1071" s="161" t="s">
        <v>405</v>
      </c>
      <c r="H1071" s="161" t="s">
        <v>4863</v>
      </c>
      <c r="I1071" s="161" t="s">
        <v>4401</v>
      </c>
      <c r="J1071" s="148" t="s">
        <v>4864</v>
      </c>
      <c r="K1071" s="161" t="s">
        <v>4865</v>
      </c>
      <c r="L1071" s="161" t="s">
        <v>4401</v>
      </c>
      <c r="M1071" s="148" t="s">
        <v>4864</v>
      </c>
    </row>
    <row r="1072" spans="7:13">
      <c r="G1072" s="161" t="s">
        <v>406</v>
      </c>
      <c r="H1072" s="161" t="s">
        <v>4866</v>
      </c>
      <c r="I1072" s="161" t="s">
        <v>4401</v>
      </c>
      <c r="J1072" s="148" t="s">
        <v>4867</v>
      </c>
      <c r="K1072" s="161" t="s">
        <v>4868</v>
      </c>
      <c r="L1072" s="161" t="s">
        <v>4401</v>
      </c>
      <c r="M1072" s="148" t="s">
        <v>4867</v>
      </c>
    </row>
    <row r="1073" spans="7:13">
      <c r="G1073" s="161" t="s">
        <v>407</v>
      </c>
      <c r="H1073" s="161" t="s">
        <v>4869</v>
      </c>
      <c r="I1073" s="161" t="s">
        <v>4401</v>
      </c>
      <c r="J1073" s="148" t="s">
        <v>4870</v>
      </c>
      <c r="K1073" s="161" t="s">
        <v>4871</v>
      </c>
      <c r="L1073" s="161" t="s">
        <v>4401</v>
      </c>
      <c r="M1073" s="148" t="s">
        <v>4870</v>
      </c>
    </row>
    <row r="1074" spans="7:13">
      <c r="G1074" s="161" t="s">
        <v>408</v>
      </c>
      <c r="H1074" s="161" t="s">
        <v>4872</v>
      </c>
      <c r="I1074" s="161" t="s">
        <v>4401</v>
      </c>
      <c r="J1074" s="148" t="s">
        <v>4873</v>
      </c>
      <c r="K1074" s="161" t="s">
        <v>4874</v>
      </c>
      <c r="L1074" s="161" t="s">
        <v>4401</v>
      </c>
      <c r="M1074" s="148" t="s">
        <v>4873</v>
      </c>
    </row>
    <row r="1075" spans="7:13">
      <c r="G1075" s="161" t="s">
        <v>409</v>
      </c>
      <c r="H1075" s="161" t="s">
        <v>4875</v>
      </c>
      <c r="I1075" s="161" t="s">
        <v>4401</v>
      </c>
      <c r="J1075" s="148" t="s">
        <v>4876</v>
      </c>
      <c r="K1075" s="161" t="s">
        <v>4877</v>
      </c>
      <c r="L1075" s="161" t="s">
        <v>4401</v>
      </c>
      <c r="M1075" s="148" t="s">
        <v>4876</v>
      </c>
    </row>
    <row r="1076" spans="7:13">
      <c r="G1076" s="161" t="s">
        <v>410</v>
      </c>
      <c r="H1076" s="161" t="s">
        <v>4878</v>
      </c>
      <c r="I1076" s="161" t="s">
        <v>4401</v>
      </c>
      <c r="J1076" s="148" t="s">
        <v>4879</v>
      </c>
      <c r="K1076" s="161" t="s">
        <v>4880</v>
      </c>
      <c r="L1076" s="161" t="s">
        <v>4401</v>
      </c>
      <c r="M1076" s="148" t="s">
        <v>4879</v>
      </c>
    </row>
    <row r="1077" spans="7:13">
      <c r="G1077" s="161" t="s">
        <v>411</v>
      </c>
      <c r="H1077" s="161" t="s">
        <v>4881</v>
      </c>
      <c r="I1077" s="161" t="s">
        <v>4401</v>
      </c>
      <c r="J1077" s="148" t="s">
        <v>4882</v>
      </c>
      <c r="K1077" s="161" t="s">
        <v>4883</v>
      </c>
      <c r="L1077" s="161" t="s">
        <v>4401</v>
      </c>
      <c r="M1077" s="148" t="s">
        <v>4882</v>
      </c>
    </row>
    <row r="1078" spans="7:13">
      <c r="G1078" s="161" t="s">
        <v>412</v>
      </c>
      <c r="H1078" s="161" t="s">
        <v>4884</v>
      </c>
      <c r="I1078" s="161" t="s">
        <v>4401</v>
      </c>
      <c r="J1078" s="148" t="s">
        <v>4885</v>
      </c>
      <c r="K1078" s="161" t="s">
        <v>4886</v>
      </c>
      <c r="L1078" s="161" t="s">
        <v>4401</v>
      </c>
      <c r="M1078" s="148" t="s">
        <v>4885</v>
      </c>
    </row>
    <row r="1079" spans="7:13">
      <c r="G1079" s="161" t="s">
        <v>413</v>
      </c>
      <c r="H1079" s="161" t="s">
        <v>4887</v>
      </c>
      <c r="I1079" s="161" t="s">
        <v>4401</v>
      </c>
      <c r="J1079" s="148" t="s">
        <v>4888</v>
      </c>
      <c r="K1079" s="161" t="s">
        <v>4889</v>
      </c>
      <c r="L1079" s="161" t="s">
        <v>4401</v>
      </c>
      <c r="M1079" s="148" t="s">
        <v>4888</v>
      </c>
    </row>
    <row r="1080" spans="7:13">
      <c r="G1080" s="161" t="s">
        <v>414</v>
      </c>
      <c r="H1080" s="161" t="s">
        <v>4890</v>
      </c>
      <c r="I1080" s="161" t="s">
        <v>4401</v>
      </c>
      <c r="J1080" s="148" t="s">
        <v>4891</v>
      </c>
      <c r="K1080" s="161" t="s">
        <v>4892</v>
      </c>
      <c r="L1080" s="161" t="s">
        <v>4401</v>
      </c>
      <c r="M1080" s="148" t="s">
        <v>4891</v>
      </c>
    </row>
    <row r="1081" spans="7:13">
      <c r="G1081" s="161" t="s">
        <v>416</v>
      </c>
      <c r="H1081" s="161" t="s">
        <v>4893</v>
      </c>
      <c r="I1081" s="161" t="s">
        <v>4401</v>
      </c>
      <c r="J1081" s="148" t="s">
        <v>4894</v>
      </c>
      <c r="K1081" s="161" t="s">
        <v>4895</v>
      </c>
      <c r="L1081" s="161" t="s">
        <v>4401</v>
      </c>
      <c r="M1081" s="148" t="s">
        <v>4894</v>
      </c>
    </row>
    <row r="1082" spans="7:13">
      <c r="G1082" s="161" t="s">
        <v>417</v>
      </c>
      <c r="H1082" s="161" t="s">
        <v>4896</v>
      </c>
      <c r="I1082" s="161" t="s">
        <v>4401</v>
      </c>
      <c r="J1082" s="148" t="s">
        <v>4897</v>
      </c>
      <c r="K1082" s="161" t="s">
        <v>4898</v>
      </c>
      <c r="L1082" s="161" t="s">
        <v>4401</v>
      </c>
      <c r="M1082" s="148" t="s">
        <v>4897</v>
      </c>
    </row>
    <row r="1083" spans="7:13">
      <c r="G1083" s="161" t="s">
        <v>418</v>
      </c>
      <c r="H1083" s="161" t="s">
        <v>4899</v>
      </c>
      <c r="I1083" s="161" t="s">
        <v>4401</v>
      </c>
      <c r="J1083" s="148" t="s">
        <v>4900</v>
      </c>
      <c r="K1083" s="161" t="s">
        <v>4901</v>
      </c>
      <c r="L1083" s="161" t="s">
        <v>4401</v>
      </c>
      <c r="M1083" s="148" t="s">
        <v>4900</v>
      </c>
    </row>
    <row r="1084" spans="7:13">
      <c r="G1084" s="161" t="s">
        <v>419</v>
      </c>
      <c r="H1084" s="161" t="s">
        <v>4902</v>
      </c>
      <c r="I1084" s="161" t="s">
        <v>4401</v>
      </c>
      <c r="J1084" s="148" t="s">
        <v>4903</v>
      </c>
      <c r="K1084" s="161" t="s">
        <v>4904</v>
      </c>
      <c r="L1084" s="161" t="s">
        <v>4401</v>
      </c>
      <c r="M1084" s="148" t="s">
        <v>4903</v>
      </c>
    </row>
    <row r="1085" spans="7:13">
      <c r="G1085" s="161" t="s">
        <v>421</v>
      </c>
      <c r="H1085" s="161" t="s">
        <v>4905</v>
      </c>
      <c r="I1085" s="161" t="s">
        <v>4401</v>
      </c>
      <c r="J1085" s="148" t="s">
        <v>4906</v>
      </c>
      <c r="K1085" s="161" t="s">
        <v>4907</v>
      </c>
      <c r="L1085" s="161" t="s">
        <v>4401</v>
      </c>
      <c r="M1085" s="148" t="s">
        <v>4906</v>
      </c>
    </row>
    <row r="1086" spans="7:13">
      <c r="G1086" s="161" t="s">
        <v>422</v>
      </c>
      <c r="H1086" s="161" t="s">
        <v>4908</v>
      </c>
      <c r="I1086" s="161" t="s">
        <v>4401</v>
      </c>
      <c r="J1086" s="148" t="s">
        <v>4909</v>
      </c>
      <c r="K1086" s="161" t="s">
        <v>4910</v>
      </c>
      <c r="L1086" s="161" t="s">
        <v>4401</v>
      </c>
      <c r="M1086" s="148" t="s">
        <v>4909</v>
      </c>
    </row>
    <row r="1087" spans="7:13">
      <c r="G1087" s="161" t="s">
        <v>423</v>
      </c>
      <c r="H1087" s="161" t="s">
        <v>4911</v>
      </c>
      <c r="I1087" s="161" t="s">
        <v>4401</v>
      </c>
      <c r="J1087" s="148" t="s">
        <v>4912</v>
      </c>
      <c r="K1087" s="161" t="s">
        <v>4913</v>
      </c>
      <c r="L1087" s="161" t="s">
        <v>4401</v>
      </c>
      <c r="M1087" s="148" t="s">
        <v>4912</v>
      </c>
    </row>
    <row r="1088" spans="7:13">
      <c r="G1088" s="161" t="s">
        <v>424</v>
      </c>
      <c r="H1088" s="161" t="s">
        <v>4914</v>
      </c>
      <c r="I1088" s="161" t="s">
        <v>4401</v>
      </c>
      <c r="J1088" s="148" t="s">
        <v>4915</v>
      </c>
      <c r="K1088" s="161" t="s">
        <v>4916</v>
      </c>
      <c r="L1088" s="161" t="s">
        <v>4401</v>
      </c>
      <c r="M1088" s="148" t="s">
        <v>4915</v>
      </c>
    </row>
    <row r="1089" spans="7:13">
      <c r="G1089" s="161" t="s">
        <v>425</v>
      </c>
      <c r="H1089" s="161" t="s">
        <v>4917</v>
      </c>
      <c r="I1089" s="161" t="s">
        <v>4401</v>
      </c>
      <c r="J1089" s="148" t="s">
        <v>4918</v>
      </c>
      <c r="K1089" s="161" t="s">
        <v>4919</v>
      </c>
      <c r="L1089" s="161" t="s">
        <v>4401</v>
      </c>
      <c r="M1089" s="148" t="s">
        <v>4918</v>
      </c>
    </row>
    <row r="1090" spans="7:13">
      <c r="G1090" s="161" t="s">
        <v>426</v>
      </c>
      <c r="H1090" s="161" t="s">
        <v>4920</v>
      </c>
      <c r="I1090" s="161" t="s">
        <v>4401</v>
      </c>
      <c r="J1090" s="148" t="s">
        <v>4921</v>
      </c>
      <c r="K1090" s="161" t="s">
        <v>4922</v>
      </c>
      <c r="L1090" s="161" t="s">
        <v>4401</v>
      </c>
      <c r="M1090" s="148" t="s">
        <v>4921</v>
      </c>
    </row>
    <row r="1091" spans="7:13">
      <c r="G1091" s="161" t="s">
        <v>427</v>
      </c>
      <c r="H1091" s="161" t="s">
        <v>4923</v>
      </c>
      <c r="I1091" s="161" t="s">
        <v>4401</v>
      </c>
      <c r="J1091" s="148" t="s">
        <v>4924</v>
      </c>
      <c r="K1091" s="161" t="s">
        <v>4925</v>
      </c>
      <c r="L1091" s="161" t="s">
        <v>4401</v>
      </c>
      <c r="M1091" s="148" t="s">
        <v>4924</v>
      </c>
    </row>
    <row r="1092" spans="7:13">
      <c r="G1092" s="161" t="s">
        <v>428</v>
      </c>
      <c r="H1092" s="161" t="s">
        <v>4926</v>
      </c>
      <c r="I1092" s="161" t="s">
        <v>4401</v>
      </c>
      <c r="J1092" s="148" t="s">
        <v>4927</v>
      </c>
      <c r="K1092" s="161" t="s">
        <v>4928</v>
      </c>
      <c r="L1092" s="161" t="s">
        <v>4401</v>
      </c>
      <c r="M1092" s="148" t="s">
        <v>4927</v>
      </c>
    </row>
    <row r="1093" spans="7:13">
      <c r="G1093" s="161" t="s">
        <v>429</v>
      </c>
      <c r="H1093" s="161" t="s">
        <v>4929</v>
      </c>
      <c r="I1093" s="161" t="s">
        <v>4401</v>
      </c>
      <c r="J1093" s="148" t="s">
        <v>4930</v>
      </c>
      <c r="K1093" s="161" t="s">
        <v>4931</v>
      </c>
      <c r="L1093" s="161" t="s">
        <v>4401</v>
      </c>
      <c r="M1093" s="148" t="s">
        <v>4930</v>
      </c>
    </row>
    <row r="1094" spans="7:13">
      <c r="G1094" s="161" t="s">
        <v>430</v>
      </c>
      <c r="H1094" s="161" t="s">
        <v>4932</v>
      </c>
      <c r="I1094" s="161" t="s">
        <v>4401</v>
      </c>
      <c r="J1094" s="148" t="s">
        <v>4933</v>
      </c>
      <c r="K1094" s="161" t="s">
        <v>4934</v>
      </c>
      <c r="L1094" s="161" t="s">
        <v>4401</v>
      </c>
      <c r="M1094" s="148" t="s">
        <v>4933</v>
      </c>
    </row>
    <row r="1095" spans="7:13">
      <c r="G1095" s="161" t="s">
        <v>431</v>
      </c>
      <c r="H1095" s="161" t="s">
        <v>4935</v>
      </c>
      <c r="I1095" s="161" t="s">
        <v>4401</v>
      </c>
      <c r="J1095" s="148" t="s">
        <v>4936</v>
      </c>
      <c r="K1095" s="161" t="s">
        <v>4937</v>
      </c>
      <c r="L1095" s="161" t="s">
        <v>4401</v>
      </c>
      <c r="M1095" s="148" t="s">
        <v>4936</v>
      </c>
    </row>
    <row r="1096" spans="7:13">
      <c r="G1096" s="161" t="s">
        <v>432</v>
      </c>
      <c r="H1096" s="161" t="s">
        <v>4938</v>
      </c>
      <c r="I1096" s="161" t="s">
        <v>4401</v>
      </c>
      <c r="J1096" s="148" t="s">
        <v>4939</v>
      </c>
      <c r="K1096" s="161" t="s">
        <v>4940</v>
      </c>
      <c r="L1096" s="161" t="s">
        <v>4401</v>
      </c>
      <c r="M1096" s="148" t="s">
        <v>4939</v>
      </c>
    </row>
    <row r="1097" spans="7:13">
      <c r="G1097" s="161" t="s">
        <v>433</v>
      </c>
      <c r="H1097" s="161" t="s">
        <v>4941</v>
      </c>
      <c r="I1097" s="161" t="s">
        <v>4401</v>
      </c>
      <c r="J1097" s="148" t="s">
        <v>4942</v>
      </c>
      <c r="K1097" s="161" t="s">
        <v>4943</v>
      </c>
      <c r="L1097" s="161" t="s">
        <v>4401</v>
      </c>
      <c r="M1097" s="148" t="s">
        <v>4942</v>
      </c>
    </row>
    <row r="1098" spans="7:13">
      <c r="G1098" s="161" t="s">
        <v>434</v>
      </c>
      <c r="H1098" s="161" t="s">
        <v>4944</v>
      </c>
      <c r="I1098" s="161" t="s">
        <v>4401</v>
      </c>
      <c r="J1098" s="148" t="s">
        <v>4945</v>
      </c>
      <c r="K1098" s="161" t="s">
        <v>4946</v>
      </c>
      <c r="L1098" s="161" t="s">
        <v>4401</v>
      </c>
      <c r="M1098" s="148" t="s">
        <v>4945</v>
      </c>
    </row>
    <row r="1099" spans="7:13">
      <c r="G1099" s="161" t="s">
        <v>435</v>
      </c>
      <c r="H1099" s="161" t="s">
        <v>4947</v>
      </c>
      <c r="I1099" s="161" t="s">
        <v>4401</v>
      </c>
      <c r="J1099" s="148" t="s">
        <v>4948</v>
      </c>
      <c r="K1099" s="161" t="s">
        <v>4949</v>
      </c>
      <c r="L1099" s="161" t="s">
        <v>4401</v>
      </c>
      <c r="M1099" s="148" t="s">
        <v>4948</v>
      </c>
    </row>
    <row r="1100" spans="7:13">
      <c r="G1100" s="161" t="s">
        <v>436</v>
      </c>
      <c r="H1100" s="161" t="s">
        <v>4950</v>
      </c>
      <c r="I1100" s="161" t="s">
        <v>4401</v>
      </c>
      <c r="J1100" s="148" t="s">
        <v>4951</v>
      </c>
      <c r="K1100" s="161" t="s">
        <v>4952</v>
      </c>
      <c r="L1100" s="161" t="s">
        <v>4401</v>
      </c>
      <c r="M1100" s="148" t="s">
        <v>4951</v>
      </c>
    </row>
    <row r="1101" spans="7:13">
      <c r="G1101" s="161" t="s">
        <v>437</v>
      </c>
      <c r="H1101" s="161" t="s">
        <v>4953</v>
      </c>
      <c r="I1101" s="161" t="s">
        <v>4401</v>
      </c>
      <c r="J1101" s="148" t="s">
        <v>4954</v>
      </c>
      <c r="K1101" s="161" t="s">
        <v>4955</v>
      </c>
      <c r="L1101" s="161" t="s">
        <v>4401</v>
      </c>
      <c r="M1101" s="148" t="s">
        <v>4954</v>
      </c>
    </row>
    <row r="1102" spans="7:13">
      <c r="G1102" s="161" t="s">
        <v>439</v>
      </c>
      <c r="H1102" s="161" t="s">
        <v>4956</v>
      </c>
      <c r="I1102" s="161" t="s">
        <v>4401</v>
      </c>
      <c r="J1102" s="148" t="s">
        <v>4957</v>
      </c>
      <c r="K1102" s="161" t="s">
        <v>4958</v>
      </c>
      <c r="L1102" s="161" t="s">
        <v>4401</v>
      </c>
      <c r="M1102" s="148" t="s">
        <v>4957</v>
      </c>
    </row>
    <row r="1103" spans="7:13">
      <c r="G1103" s="161" t="s">
        <v>440</v>
      </c>
      <c r="H1103" s="161" t="s">
        <v>4959</v>
      </c>
      <c r="I1103" s="161" t="s">
        <v>4401</v>
      </c>
      <c r="J1103" s="148" t="s">
        <v>4960</v>
      </c>
      <c r="K1103" s="161" t="s">
        <v>4961</v>
      </c>
      <c r="L1103" s="161" t="s">
        <v>4401</v>
      </c>
      <c r="M1103" s="148" t="s">
        <v>4960</v>
      </c>
    </row>
    <row r="1104" spans="7:13">
      <c r="G1104" s="161" t="s">
        <v>441</v>
      </c>
      <c r="H1104" s="161" t="s">
        <v>4962</v>
      </c>
      <c r="I1104" s="161" t="s">
        <v>4401</v>
      </c>
      <c r="J1104" s="148" t="s">
        <v>4963</v>
      </c>
      <c r="K1104" s="161" t="s">
        <v>4964</v>
      </c>
      <c r="L1104" s="161" t="s">
        <v>4401</v>
      </c>
      <c r="M1104" s="148" t="s">
        <v>4963</v>
      </c>
    </row>
    <row r="1105" spans="7:13">
      <c r="G1105" s="161" t="s">
        <v>442</v>
      </c>
      <c r="H1105" s="161" t="s">
        <v>4965</v>
      </c>
      <c r="I1105" s="161" t="s">
        <v>4401</v>
      </c>
      <c r="J1105" s="148" t="s">
        <v>4966</v>
      </c>
      <c r="K1105" s="161" t="s">
        <v>4967</v>
      </c>
      <c r="L1105" s="161" t="s">
        <v>4401</v>
      </c>
      <c r="M1105" s="148" t="s">
        <v>4966</v>
      </c>
    </row>
    <row r="1106" spans="7:13">
      <c r="G1106" s="161" t="s">
        <v>443</v>
      </c>
      <c r="H1106" s="161" t="s">
        <v>4968</v>
      </c>
      <c r="I1106" s="161" t="s">
        <v>4401</v>
      </c>
      <c r="J1106" s="148" t="s">
        <v>4969</v>
      </c>
      <c r="K1106" s="161" t="s">
        <v>4970</v>
      </c>
      <c r="L1106" s="161" t="s">
        <v>4401</v>
      </c>
      <c r="M1106" s="148" t="s">
        <v>4969</v>
      </c>
    </row>
    <row r="1107" spans="7:13">
      <c r="G1107" s="161" t="s">
        <v>444</v>
      </c>
      <c r="H1107" s="161" t="s">
        <v>4971</v>
      </c>
      <c r="I1107" s="161" t="s">
        <v>4401</v>
      </c>
      <c r="J1107" s="148" t="s">
        <v>4972</v>
      </c>
      <c r="K1107" s="161" t="s">
        <v>4973</v>
      </c>
      <c r="L1107" s="161" t="s">
        <v>4401</v>
      </c>
      <c r="M1107" s="148" t="s">
        <v>4972</v>
      </c>
    </row>
    <row r="1108" spans="7:13">
      <c r="G1108" s="161" t="s">
        <v>445</v>
      </c>
      <c r="H1108" s="161" t="s">
        <v>4974</v>
      </c>
      <c r="I1108" s="161" t="s">
        <v>4401</v>
      </c>
      <c r="J1108" s="148" t="s">
        <v>4975</v>
      </c>
      <c r="K1108" s="161" t="s">
        <v>4976</v>
      </c>
      <c r="L1108" s="161" t="s">
        <v>4401</v>
      </c>
      <c r="M1108" s="148" t="s">
        <v>4975</v>
      </c>
    </row>
    <row r="1109" spans="7:13">
      <c r="G1109" s="161" t="s">
        <v>446</v>
      </c>
      <c r="H1109" s="161" t="s">
        <v>4977</v>
      </c>
      <c r="I1109" s="161" t="s">
        <v>4401</v>
      </c>
      <c r="J1109" s="148" t="s">
        <v>4978</v>
      </c>
      <c r="K1109" s="161" t="s">
        <v>4979</v>
      </c>
      <c r="L1109" s="161" t="s">
        <v>4401</v>
      </c>
      <c r="M1109" s="148" t="s">
        <v>4978</v>
      </c>
    </row>
    <row r="1110" spans="7:13">
      <c r="G1110" s="161" t="s">
        <v>447</v>
      </c>
      <c r="H1110" s="161" t="s">
        <v>4980</v>
      </c>
      <c r="I1110" s="161" t="s">
        <v>4401</v>
      </c>
      <c r="J1110" s="148" t="s">
        <v>4981</v>
      </c>
      <c r="K1110" s="161" t="s">
        <v>4982</v>
      </c>
      <c r="L1110" s="161" t="s">
        <v>4401</v>
      </c>
      <c r="M1110" s="148" t="s">
        <v>4981</v>
      </c>
    </row>
    <row r="1111" spans="7:13">
      <c r="G1111" s="161" t="s">
        <v>448</v>
      </c>
      <c r="H1111" s="161" t="s">
        <v>4983</v>
      </c>
      <c r="I1111" s="161" t="s">
        <v>4401</v>
      </c>
      <c r="J1111" s="148" t="s">
        <v>4984</v>
      </c>
      <c r="K1111" s="161" t="s">
        <v>4985</v>
      </c>
      <c r="L1111" s="161" t="s">
        <v>4401</v>
      </c>
      <c r="M1111" s="148" t="s">
        <v>4984</v>
      </c>
    </row>
    <row r="1112" spans="7:13">
      <c r="G1112" s="161" t="s">
        <v>449</v>
      </c>
      <c r="H1112" s="161" t="s">
        <v>4986</v>
      </c>
      <c r="I1112" s="161" t="s">
        <v>4401</v>
      </c>
      <c r="J1112" s="148" t="s">
        <v>4987</v>
      </c>
      <c r="K1112" s="161" t="s">
        <v>4988</v>
      </c>
      <c r="L1112" s="161" t="s">
        <v>4401</v>
      </c>
      <c r="M1112" s="148" t="s">
        <v>4987</v>
      </c>
    </row>
    <row r="1113" spans="7:13">
      <c r="G1113" s="161" t="s">
        <v>450</v>
      </c>
      <c r="H1113" s="161" t="s">
        <v>4989</v>
      </c>
      <c r="I1113" s="161" t="s">
        <v>4401</v>
      </c>
      <c r="J1113" s="148" t="s">
        <v>4990</v>
      </c>
      <c r="K1113" s="161" t="s">
        <v>4991</v>
      </c>
      <c r="L1113" s="161" t="s">
        <v>4401</v>
      </c>
      <c r="M1113" s="148" t="s">
        <v>4990</v>
      </c>
    </row>
    <row r="1114" spans="7:13">
      <c r="G1114" s="161" t="s">
        <v>451</v>
      </c>
      <c r="H1114" s="161" t="s">
        <v>4992</v>
      </c>
      <c r="I1114" s="161" t="s">
        <v>4401</v>
      </c>
      <c r="J1114" s="148" t="s">
        <v>4993</v>
      </c>
      <c r="K1114" s="161" t="s">
        <v>4994</v>
      </c>
      <c r="L1114" s="161" t="s">
        <v>4401</v>
      </c>
      <c r="M1114" s="148" t="s">
        <v>4993</v>
      </c>
    </row>
    <row r="1115" spans="7:13">
      <c r="G1115" s="161" t="s">
        <v>452</v>
      </c>
      <c r="H1115" s="161" t="s">
        <v>4995</v>
      </c>
      <c r="I1115" s="161" t="s">
        <v>4401</v>
      </c>
      <c r="J1115" s="148" t="s">
        <v>4996</v>
      </c>
      <c r="K1115" s="161" t="s">
        <v>4997</v>
      </c>
      <c r="L1115" s="161" t="s">
        <v>4401</v>
      </c>
      <c r="M1115" s="148" t="s">
        <v>4996</v>
      </c>
    </row>
    <row r="1116" spans="7:13">
      <c r="G1116" s="161" t="s">
        <v>454</v>
      </c>
      <c r="H1116" s="161" t="s">
        <v>4998</v>
      </c>
      <c r="I1116" s="161" t="s">
        <v>4401</v>
      </c>
      <c r="J1116" s="148" t="s">
        <v>4999</v>
      </c>
      <c r="K1116" s="161" t="s">
        <v>5000</v>
      </c>
      <c r="L1116" s="161" t="s">
        <v>4401</v>
      </c>
      <c r="M1116" s="148" t="s">
        <v>4999</v>
      </c>
    </row>
    <row r="1117" spans="7:13">
      <c r="G1117" s="161" t="s">
        <v>455</v>
      </c>
      <c r="H1117" s="161" t="s">
        <v>5001</v>
      </c>
      <c r="I1117" s="161" t="s">
        <v>4401</v>
      </c>
      <c r="J1117" s="148" t="s">
        <v>5002</v>
      </c>
      <c r="K1117" s="161" t="s">
        <v>5003</v>
      </c>
      <c r="L1117" s="161" t="s">
        <v>4401</v>
      </c>
      <c r="M1117" s="148" t="s">
        <v>5002</v>
      </c>
    </row>
    <row r="1118" spans="7:13">
      <c r="G1118" s="161" t="s">
        <v>457</v>
      </c>
      <c r="H1118" s="161" t="s">
        <v>5004</v>
      </c>
      <c r="I1118" s="161" t="s">
        <v>4401</v>
      </c>
      <c r="J1118" s="148" t="s">
        <v>5005</v>
      </c>
      <c r="K1118" s="161" t="s">
        <v>5006</v>
      </c>
      <c r="L1118" s="161" t="s">
        <v>4401</v>
      </c>
      <c r="M1118" s="148" t="s">
        <v>5005</v>
      </c>
    </row>
    <row r="1119" spans="7:13">
      <c r="G1119" s="161" t="s">
        <v>458</v>
      </c>
      <c r="H1119" s="161" t="s">
        <v>5007</v>
      </c>
      <c r="I1119" s="161" t="s">
        <v>4401</v>
      </c>
      <c r="J1119" s="148" t="s">
        <v>5008</v>
      </c>
      <c r="K1119" s="161" t="s">
        <v>5009</v>
      </c>
      <c r="L1119" s="161" t="s">
        <v>4401</v>
      </c>
      <c r="M1119" s="148" t="s">
        <v>5008</v>
      </c>
    </row>
    <row r="1120" spans="7:13">
      <c r="G1120" s="161" t="s">
        <v>459</v>
      </c>
      <c r="H1120" s="161" t="s">
        <v>5010</v>
      </c>
      <c r="I1120" s="161" t="s">
        <v>4401</v>
      </c>
      <c r="J1120" s="148" t="s">
        <v>5011</v>
      </c>
      <c r="K1120" s="161" t="s">
        <v>5012</v>
      </c>
      <c r="L1120" s="161" t="s">
        <v>4401</v>
      </c>
      <c r="M1120" s="148" t="s">
        <v>5011</v>
      </c>
    </row>
    <row r="1121" spans="7:13">
      <c r="G1121" s="161" t="s">
        <v>460</v>
      </c>
      <c r="H1121" s="161" t="s">
        <v>5013</v>
      </c>
      <c r="I1121" s="161" t="s">
        <v>4401</v>
      </c>
      <c r="J1121" s="148" t="s">
        <v>5014</v>
      </c>
      <c r="K1121" s="161" t="s">
        <v>5015</v>
      </c>
      <c r="L1121" s="161" t="s">
        <v>4401</v>
      </c>
      <c r="M1121" s="148" t="s">
        <v>5014</v>
      </c>
    </row>
    <row r="1122" spans="7:13">
      <c r="G1122" s="161" t="s">
        <v>461</v>
      </c>
      <c r="H1122" s="161" t="s">
        <v>5016</v>
      </c>
      <c r="I1122" s="161" t="s">
        <v>4401</v>
      </c>
      <c r="J1122" s="148" t="s">
        <v>5017</v>
      </c>
      <c r="K1122" s="161" t="s">
        <v>5018</v>
      </c>
      <c r="L1122" s="161" t="s">
        <v>4401</v>
      </c>
      <c r="M1122" s="148" t="s">
        <v>5017</v>
      </c>
    </row>
    <row r="1123" spans="7:13">
      <c r="G1123" s="161" t="s">
        <v>462</v>
      </c>
      <c r="H1123" s="161" t="s">
        <v>5019</v>
      </c>
      <c r="I1123" s="161" t="s">
        <v>4401</v>
      </c>
      <c r="J1123" s="148" t="s">
        <v>5020</v>
      </c>
      <c r="K1123" s="161" t="s">
        <v>5021</v>
      </c>
      <c r="L1123" s="161" t="s">
        <v>4401</v>
      </c>
      <c r="M1123" s="148" t="s">
        <v>5020</v>
      </c>
    </row>
    <row r="1124" spans="7:13">
      <c r="G1124" s="161" t="s">
        <v>463</v>
      </c>
      <c r="H1124" s="161" t="s">
        <v>5022</v>
      </c>
      <c r="I1124" s="161" t="s">
        <v>4401</v>
      </c>
      <c r="J1124" s="148" t="s">
        <v>5023</v>
      </c>
      <c r="K1124" s="161" t="s">
        <v>5024</v>
      </c>
      <c r="L1124" s="161" t="s">
        <v>4401</v>
      </c>
      <c r="M1124" s="148" t="s">
        <v>5023</v>
      </c>
    </row>
    <row r="1125" spans="7:13">
      <c r="G1125" s="161" t="s">
        <v>464</v>
      </c>
      <c r="H1125" s="161" t="s">
        <v>5025</v>
      </c>
      <c r="I1125" s="161" t="s">
        <v>4401</v>
      </c>
      <c r="J1125" s="148" t="s">
        <v>5026</v>
      </c>
      <c r="K1125" s="161" t="s">
        <v>5027</v>
      </c>
      <c r="L1125" s="161" t="s">
        <v>4401</v>
      </c>
      <c r="M1125" s="148" t="s">
        <v>5026</v>
      </c>
    </row>
    <row r="1126" spans="7:13">
      <c r="G1126" s="161" t="s">
        <v>465</v>
      </c>
      <c r="H1126" s="161" t="s">
        <v>5028</v>
      </c>
      <c r="I1126" s="161" t="s">
        <v>4401</v>
      </c>
      <c r="J1126" s="148" t="s">
        <v>5029</v>
      </c>
      <c r="K1126" s="161" t="s">
        <v>5030</v>
      </c>
      <c r="L1126" s="161" t="s">
        <v>4401</v>
      </c>
      <c r="M1126" s="148" t="s">
        <v>5029</v>
      </c>
    </row>
    <row r="1127" spans="7:13">
      <c r="G1127" s="161" t="s">
        <v>466</v>
      </c>
      <c r="H1127" s="161" t="s">
        <v>5031</v>
      </c>
      <c r="I1127" s="161" t="s">
        <v>4401</v>
      </c>
      <c r="J1127" s="148" t="s">
        <v>5032</v>
      </c>
      <c r="K1127" s="161" t="s">
        <v>5033</v>
      </c>
      <c r="L1127" s="161" t="s">
        <v>4401</v>
      </c>
      <c r="M1127" s="148" t="s">
        <v>5032</v>
      </c>
    </row>
    <row r="1128" spans="7:13">
      <c r="G1128" s="161" t="s">
        <v>467</v>
      </c>
      <c r="H1128" s="161" t="s">
        <v>5034</v>
      </c>
      <c r="I1128" s="161" t="s">
        <v>4401</v>
      </c>
      <c r="J1128" s="148" t="s">
        <v>5035</v>
      </c>
      <c r="K1128" s="161" t="s">
        <v>5036</v>
      </c>
      <c r="L1128" s="161" t="s">
        <v>4401</v>
      </c>
      <c r="M1128" s="148" t="s">
        <v>5035</v>
      </c>
    </row>
    <row r="1129" spans="7:13">
      <c r="G1129" s="161" t="s">
        <v>468</v>
      </c>
      <c r="H1129" s="161" t="s">
        <v>5037</v>
      </c>
      <c r="I1129" s="161" t="s">
        <v>4401</v>
      </c>
      <c r="J1129" s="148" t="s">
        <v>5038</v>
      </c>
      <c r="K1129" s="161" t="s">
        <v>5039</v>
      </c>
      <c r="L1129" s="161" t="s">
        <v>4401</v>
      </c>
      <c r="M1129" s="148" t="s">
        <v>5038</v>
      </c>
    </row>
    <row r="1130" spans="7:13">
      <c r="G1130" s="161" t="s">
        <v>469</v>
      </c>
      <c r="H1130" s="161" t="s">
        <v>5040</v>
      </c>
      <c r="I1130" s="161" t="s">
        <v>4401</v>
      </c>
      <c r="J1130" s="148" t="s">
        <v>5041</v>
      </c>
      <c r="K1130" s="161" t="s">
        <v>5042</v>
      </c>
      <c r="L1130" s="161" t="s">
        <v>4401</v>
      </c>
      <c r="M1130" s="148" t="s">
        <v>5041</v>
      </c>
    </row>
    <row r="1131" spans="7:13">
      <c r="G1131" s="161" t="s">
        <v>470</v>
      </c>
      <c r="H1131" s="161" t="s">
        <v>5043</v>
      </c>
      <c r="I1131" s="161" t="s">
        <v>4401</v>
      </c>
      <c r="J1131" s="148" t="s">
        <v>5044</v>
      </c>
      <c r="K1131" s="161" t="s">
        <v>5045</v>
      </c>
      <c r="L1131" s="161" t="s">
        <v>4401</v>
      </c>
      <c r="M1131" s="148" t="s">
        <v>5044</v>
      </c>
    </row>
    <row r="1132" spans="7:13">
      <c r="G1132" s="161" t="s">
        <v>472</v>
      </c>
      <c r="H1132" s="161" t="s">
        <v>5046</v>
      </c>
      <c r="I1132" s="161" t="s">
        <v>4401</v>
      </c>
      <c r="J1132" s="148" t="s">
        <v>5047</v>
      </c>
      <c r="K1132" s="161" t="s">
        <v>5048</v>
      </c>
      <c r="L1132" s="161" t="s">
        <v>4401</v>
      </c>
      <c r="M1132" s="148" t="s">
        <v>5047</v>
      </c>
    </row>
    <row r="1133" spans="7:13">
      <c r="G1133" s="161" t="s">
        <v>473</v>
      </c>
      <c r="H1133" s="161" t="s">
        <v>5049</v>
      </c>
      <c r="I1133" s="161" t="s">
        <v>4401</v>
      </c>
      <c r="J1133" s="148" t="s">
        <v>5050</v>
      </c>
      <c r="K1133" s="161" t="s">
        <v>5051</v>
      </c>
      <c r="L1133" s="161" t="s">
        <v>4401</v>
      </c>
      <c r="M1133" s="148" t="s">
        <v>5050</v>
      </c>
    </row>
    <row r="1134" spans="7:13">
      <c r="G1134" s="161" t="s">
        <v>474</v>
      </c>
      <c r="H1134" s="161" t="s">
        <v>5052</v>
      </c>
      <c r="I1134" s="161" t="s">
        <v>4401</v>
      </c>
      <c r="J1134" s="148" t="s">
        <v>5053</v>
      </c>
      <c r="K1134" s="161" t="s">
        <v>5054</v>
      </c>
      <c r="L1134" s="161" t="s">
        <v>4401</v>
      </c>
      <c r="M1134" s="148" t="s">
        <v>5053</v>
      </c>
    </row>
    <row r="1135" spans="7:13">
      <c r="G1135" s="161" t="s">
        <v>475</v>
      </c>
      <c r="H1135" s="161" t="s">
        <v>5055</v>
      </c>
      <c r="I1135" s="161" t="s">
        <v>4401</v>
      </c>
      <c r="J1135" s="148" t="s">
        <v>5056</v>
      </c>
      <c r="K1135" s="161" t="s">
        <v>5057</v>
      </c>
      <c r="L1135" s="161" t="s">
        <v>4401</v>
      </c>
      <c r="M1135" s="148" t="s">
        <v>5056</v>
      </c>
    </row>
    <row r="1136" spans="7:13">
      <c r="G1136" s="161" t="s">
        <v>476</v>
      </c>
      <c r="H1136" s="161" t="s">
        <v>5058</v>
      </c>
      <c r="I1136" s="161" t="s">
        <v>4401</v>
      </c>
      <c r="J1136" s="148" t="s">
        <v>5059</v>
      </c>
      <c r="K1136" s="161" t="s">
        <v>5060</v>
      </c>
      <c r="L1136" s="161" t="s">
        <v>4401</v>
      </c>
      <c r="M1136" s="148" t="s">
        <v>5059</v>
      </c>
    </row>
    <row r="1137" spans="7:13">
      <c r="G1137" s="161" t="s">
        <v>477</v>
      </c>
      <c r="H1137" s="161" t="s">
        <v>5061</v>
      </c>
      <c r="I1137" s="161" t="s">
        <v>4401</v>
      </c>
      <c r="J1137" s="148" t="s">
        <v>5062</v>
      </c>
      <c r="K1137" s="161" t="s">
        <v>5063</v>
      </c>
      <c r="L1137" s="161" t="s">
        <v>4401</v>
      </c>
      <c r="M1137" s="148" t="s">
        <v>5062</v>
      </c>
    </row>
    <row r="1138" spans="7:13">
      <c r="G1138" s="161" t="s">
        <v>478</v>
      </c>
      <c r="H1138" s="161" t="s">
        <v>5064</v>
      </c>
      <c r="I1138" s="161" t="s">
        <v>4401</v>
      </c>
      <c r="J1138" s="148" t="s">
        <v>5065</v>
      </c>
      <c r="K1138" s="161" t="s">
        <v>5066</v>
      </c>
      <c r="L1138" s="161" t="s">
        <v>4401</v>
      </c>
      <c r="M1138" s="148" t="s">
        <v>5065</v>
      </c>
    </row>
    <row r="1139" spans="7:13">
      <c r="G1139" s="161" t="s">
        <v>479</v>
      </c>
      <c r="H1139" s="161" t="s">
        <v>5067</v>
      </c>
      <c r="I1139" s="161" t="s">
        <v>4401</v>
      </c>
      <c r="J1139" s="148" t="s">
        <v>5068</v>
      </c>
      <c r="K1139" s="161" t="s">
        <v>5069</v>
      </c>
      <c r="L1139" s="161" t="s">
        <v>4401</v>
      </c>
      <c r="M1139" s="148" t="s">
        <v>5068</v>
      </c>
    </row>
    <row r="1140" spans="7:13">
      <c r="G1140" s="161" t="s">
        <v>480</v>
      </c>
      <c r="H1140" s="161" t="s">
        <v>5070</v>
      </c>
      <c r="I1140" s="161" t="s">
        <v>4401</v>
      </c>
      <c r="J1140" s="148" t="s">
        <v>5071</v>
      </c>
      <c r="K1140" s="161" t="s">
        <v>5072</v>
      </c>
      <c r="L1140" s="161" t="s">
        <v>4401</v>
      </c>
      <c r="M1140" s="148" t="s">
        <v>5071</v>
      </c>
    </row>
    <row r="1141" spans="7:13">
      <c r="G1141" s="161" t="s">
        <v>481</v>
      </c>
      <c r="H1141" s="161" t="s">
        <v>5073</v>
      </c>
      <c r="I1141" s="161" t="s">
        <v>4401</v>
      </c>
      <c r="J1141" s="148" t="s">
        <v>5074</v>
      </c>
      <c r="K1141" s="161" t="s">
        <v>5075</v>
      </c>
      <c r="L1141" s="161" t="s">
        <v>4401</v>
      </c>
      <c r="M1141" s="148" t="s">
        <v>5074</v>
      </c>
    </row>
    <row r="1142" spans="7:13">
      <c r="G1142" s="161" t="s">
        <v>482</v>
      </c>
      <c r="H1142" s="161" t="s">
        <v>5076</v>
      </c>
      <c r="I1142" s="161" t="s">
        <v>4401</v>
      </c>
      <c r="J1142" s="148" t="s">
        <v>5077</v>
      </c>
      <c r="K1142" s="161" t="s">
        <v>5078</v>
      </c>
      <c r="L1142" s="161" t="s">
        <v>4401</v>
      </c>
      <c r="M1142" s="148" t="s">
        <v>5077</v>
      </c>
    </row>
    <row r="1143" spans="7:13">
      <c r="G1143" s="161" t="s">
        <v>484</v>
      </c>
      <c r="H1143" s="161" t="s">
        <v>5079</v>
      </c>
      <c r="I1143" s="161" t="s">
        <v>4401</v>
      </c>
      <c r="J1143" s="148" t="s">
        <v>5080</v>
      </c>
      <c r="K1143" s="161" t="s">
        <v>5081</v>
      </c>
      <c r="L1143" s="161" t="s">
        <v>4401</v>
      </c>
      <c r="M1143" s="148" t="s">
        <v>5080</v>
      </c>
    </row>
    <row r="1144" spans="7:13">
      <c r="G1144" s="161" t="s">
        <v>485</v>
      </c>
      <c r="H1144" s="161" t="s">
        <v>5082</v>
      </c>
      <c r="I1144" s="161" t="s">
        <v>4401</v>
      </c>
      <c r="J1144" s="148" t="s">
        <v>5083</v>
      </c>
      <c r="K1144" s="161" t="s">
        <v>5084</v>
      </c>
      <c r="L1144" s="161" t="s">
        <v>4401</v>
      </c>
      <c r="M1144" s="148" t="s">
        <v>5083</v>
      </c>
    </row>
    <row r="1145" spans="7:13">
      <c r="G1145" s="161" t="s">
        <v>487</v>
      </c>
      <c r="H1145" s="161" t="s">
        <v>5085</v>
      </c>
      <c r="I1145" s="161" t="s">
        <v>4401</v>
      </c>
      <c r="J1145" s="148" t="s">
        <v>5086</v>
      </c>
      <c r="K1145" s="161" t="s">
        <v>5087</v>
      </c>
      <c r="L1145" s="161" t="s">
        <v>4401</v>
      </c>
      <c r="M1145" s="148" t="s">
        <v>5086</v>
      </c>
    </row>
    <row r="1146" spans="7:13">
      <c r="G1146" s="161" t="s">
        <v>488</v>
      </c>
      <c r="H1146" s="161" t="s">
        <v>5088</v>
      </c>
      <c r="I1146" s="161" t="s">
        <v>4401</v>
      </c>
      <c r="J1146" s="148" t="s">
        <v>5089</v>
      </c>
      <c r="K1146" s="161" t="s">
        <v>5090</v>
      </c>
      <c r="L1146" s="161" t="s">
        <v>4401</v>
      </c>
      <c r="M1146" s="148" t="s">
        <v>5089</v>
      </c>
    </row>
    <row r="1147" spans="7:13">
      <c r="G1147" s="161" t="s">
        <v>489</v>
      </c>
      <c r="H1147" s="161" t="s">
        <v>5091</v>
      </c>
      <c r="I1147" s="161" t="s">
        <v>4401</v>
      </c>
      <c r="J1147" s="148" t="s">
        <v>5092</v>
      </c>
      <c r="K1147" s="161" t="s">
        <v>5093</v>
      </c>
      <c r="L1147" s="161" t="s">
        <v>4401</v>
      </c>
      <c r="M1147" s="148" t="s">
        <v>5092</v>
      </c>
    </row>
    <row r="1148" spans="7:13">
      <c r="G1148" s="161" t="s">
        <v>493</v>
      </c>
      <c r="H1148" s="161" t="s">
        <v>5094</v>
      </c>
      <c r="I1148" s="161" t="s">
        <v>4401</v>
      </c>
      <c r="J1148" s="148" t="s">
        <v>5095</v>
      </c>
      <c r="K1148" s="161" t="s">
        <v>5096</v>
      </c>
      <c r="L1148" s="161" t="s">
        <v>4401</v>
      </c>
      <c r="M1148" s="148" t="s">
        <v>5095</v>
      </c>
    </row>
    <row r="1149" spans="7:13">
      <c r="G1149" s="161" t="s">
        <v>494</v>
      </c>
      <c r="H1149" s="161" t="s">
        <v>5097</v>
      </c>
      <c r="I1149" s="161" t="s">
        <v>4401</v>
      </c>
      <c r="J1149" s="148" t="s">
        <v>5098</v>
      </c>
      <c r="K1149" s="161" t="s">
        <v>5099</v>
      </c>
      <c r="L1149" s="161" t="s">
        <v>4401</v>
      </c>
      <c r="M1149" s="148" t="s">
        <v>5098</v>
      </c>
    </row>
    <row r="1150" spans="7:13">
      <c r="G1150" s="161" t="s">
        <v>495</v>
      </c>
      <c r="H1150" s="161" t="s">
        <v>5100</v>
      </c>
      <c r="I1150" s="161" t="s">
        <v>4401</v>
      </c>
      <c r="J1150" s="148" t="s">
        <v>5101</v>
      </c>
      <c r="K1150" s="161" t="s">
        <v>5102</v>
      </c>
      <c r="L1150" s="161" t="s">
        <v>4401</v>
      </c>
      <c r="M1150" s="148" t="s">
        <v>5101</v>
      </c>
    </row>
    <row r="1151" spans="7:13">
      <c r="G1151" s="161" t="s">
        <v>497</v>
      </c>
      <c r="H1151" s="161" t="s">
        <v>5103</v>
      </c>
      <c r="I1151" s="161" t="s">
        <v>4401</v>
      </c>
      <c r="J1151" s="148" t="s">
        <v>5104</v>
      </c>
      <c r="K1151" s="161" t="s">
        <v>5105</v>
      </c>
      <c r="L1151" s="161" t="s">
        <v>4401</v>
      </c>
      <c r="M1151" s="148" t="s">
        <v>5104</v>
      </c>
    </row>
    <row r="1152" spans="7:13">
      <c r="G1152" s="161" t="s">
        <v>501</v>
      </c>
      <c r="H1152" s="161" t="s">
        <v>5106</v>
      </c>
      <c r="I1152" s="161" t="s">
        <v>4401</v>
      </c>
      <c r="J1152" s="148" t="s">
        <v>5107</v>
      </c>
      <c r="K1152" s="161" t="s">
        <v>5108</v>
      </c>
      <c r="L1152" s="161" t="s">
        <v>4401</v>
      </c>
      <c r="M1152" s="148" t="s">
        <v>5107</v>
      </c>
    </row>
    <row r="1153" spans="7:13">
      <c r="G1153" s="161" t="s">
        <v>502</v>
      </c>
      <c r="H1153" s="161" t="s">
        <v>5109</v>
      </c>
      <c r="I1153" s="161" t="s">
        <v>4401</v>
      </c>
      <c r="J1153" s="148" t="s">
        <v>5110</v>
      </c>
      <c r="K1153" s="161" t="s">
        <v>5111</v>
      </c>
      <c r="L1153" s="161" t="s">
        <v>4401</v>
      </c>
      <c r="M1153" s="148" t="s">
        <v>5110</v>
      </c>
    </row>
    <row r="1154" spans="7:13">
      <c r="G1154" s="161" t="s">
        <v>504</v>
      </c>
      <c r="H1154" s="161" t="s">
        <v>5112</v>
      </c>
      <c r="I1154" s="161" t="s">
        <v>4401</v>
      </c>
      <c r="J1154" s="148" t="s">
        <v>5113</v>
      </c>
      <c r="K1154" s="161" t="s">
        <v>5114</v>
      </c>
      <c r="L1154" s="161" t="s">
        <v>4401</v>
      </c>
      <c r="M1154" s="148" t="s">
        <v>5113</v>
      </c>
    </row>
    <row r="1155" spans="7:13">
      <c r="G1155" s="161" t="s">
        <v>509</v>
      </c>
      <c r="H1155" s="161" t="s">
        <v>5115</v>
      </c>
      <c r="I1155" s="161" t="s">
        <v>4401</v>
      </c>
      <c r="J1155" s="148" t="s">
        <v>5116</v>
      </c>
      <c r="K1155" s="161" t="s">
        <v>5117</v>
      </c>
      <c r="L1155" s="161" t="s">
        <v>4401</v>
      </c>
      <c r="M1155" s="148" t="s">
        <v>5116</v>
      </c>
    </row>
    <row r="1156" spans="7:13">
      <c r="G1156" s="161" t="s">
        <v>512</v>
      </c>
      <c r="H1156" s="161" t="s">
        <v>5118</v>
      </c>
      <c r="I1156" s="161" t="s">
        <v>4401</v>
      </c>
      <c r="J1156" s="148" t="s">
        <v>5119</v>
      </c>
      <c r="K1156" s="161" t="s">
        <v>5120</v>
      </c>
      <c r="L1156" s="161" t="s">
        <v>4401</v>
      </c>
      <c r="M1156" s="148" t="s">
        <v>5119</v>
      </c>
    </row>
    <row r="1157" spans="7:13">
      <c r="G1157" s="161" t="s">
        <v>515</v>
      </c>
      <c r="H1157" s="161" t="s">
        <v>5121</v>
      </c>
      <c r="I1157" s="161" t="s">
        <v>4401</v>
      </c>
      <c r="J1157" s="148" t="s">
        <v>5122</v>
      </c>
      <c r="K1157" s="161" t="s">
        <v>5123</v>
      </c>
      <c r="L1157" s="161" t="s">
        <v>4401</v>
      </c>
      <c r="M1157" s="148" t="s">
        <v>5122</v>
      </c>
    </row>
    <row r="1158" spans="7:13">
      <c r="G1158" s="161" t="s">
        <v>516</v>
      </c>
      <c r="H1158" s="161" t="s">
        <v>5124</v>
      </c>
      <c r="I1158" s="161" t="s">
        <v>4401</v>
      </c>
      <c r="J1158" s="148" t="s">
        <v>5125</v>
      </c>
      <c r="K1158" s="161" t="s">
        <v>5126</v>
      </c>
      <c r="L1158" s="161" t="s">
        <v>4401</v>
      </c>
      <c r="M1158" s="148" t="s">
        <v>5125</v>
      </c>
    </row>
    <row r="1159" spans="7:13">
      <c r="G1159" s="161" t="s">
        <v>517</v>
      </c>
      <c r="H1159" s="161" t="s">
        <v>5127</v>
      </c>
      <c r="I1159" s="161" t="s">
        <v>4401</v>
      </c>
      <c r="J1159" s="148" t="s">
        <v>5128</v>
      </c>
      <c r="K1159" s="161" t="s">
        <v>5129</v>
      </c>
      <c r="L1159" s="161" t="s">
        <v>4401</v>
      </c>
      <c r="M1159" s="148" t="s">
        <v>5128</v>
      </c>
    </row>
    <row r="1160" spans="7:13">
      <c r="G1160" s="161" t="s">
        <v>518</v>
      </c>
      <c r="H1160" s="161" t="s">
        <v>5130</v>
      </c>
      <c r="I1160" s="161" t="s">
        <v>4401</v>
      </c>
      <c r="J1160" s="148" t="s">
        <v>5131</v>
      </c>
      <c r="K1160" s="161" t="s">
        <v>5132</v>
      </c>
      <c r="L1160" s="161" t="s">
        <v>4401</v>
      </c>
      <c r="M1160" s="148" t="s">
        <v>5131</v>
      </c>
    </row>
    <row r="1161" spans="7:13">
      <c r="G1161" s="161" t="s">
        <v>519</v>
      </c>
      <c r="H1161" s="161" t="s">
        <v>5133</v>
      </c>
      <c r="I1161" s="161" t="s">
        <v>4401</v>
      </c>
      <c r="J1161" s="148" t="s">
        <v>5134</v>
      </c>
      <c r="K1161" s="161" t="s">
        <v>5135</v>
      </c>
      <c r="L1161" s="161" t="s">
        <v>4401</v>
      </c>
      <c r="M1161" s="148" t="s">
        <v>5134</v>
      </c>
    </row>
    <row r="1162" spans="7:13">
      <c r="G1162" s="161" t="s">
        <v>521</v>
      </c>
      <c r="H1162" s="161" t="s">
        <v>5136</v>
      </c>
      <c r="I1162" s="161" t="s">
        <v>4401</v>
      </c>
      <c r="J1162" s="148" t="s">
        <v>5137</v>
      </c>
      <c r="K1162" s="161" t="s">
        <v>5138</v>
      </c>
      <c r="L1162" s="161" t="s">
        <v>4401</v>
      </c>
      <c r="M1162" s="148" t="s">
        <v>5137</v>
      </c>
    </row>
    <row r="1163" spans="7:13">
      <c r="G1163" s="161" t="s">
        <v>523</v>
      </c>
      <c r="H1163" s="161" t="s">
        <v>5139</v>
      </c>
      <c r="I1163" s="161" t="s">
        <v>4401</v>
      </c>
      <c r="J1163" s="148" t="s">
        <v>5140</v>
      </c>
      <c r="K1163" s="161" t="s">
        <v>5141</v>
      </c>
      <c r="L1163" s="161" t="s">
        <v>4401</v>
      </c>
      <c r="M1163" s="148" t="s">
        <v>5140</v>
      </c>
    </row>
    <row r="1164" spans="7:13">
      <c r="G1164" s="161" t="s">
        <v>524</v>
      </c>
      <c r="H1164" s="161" t="s">
        <v>5142</v>
      </c>
      <c r="I1164" s="161" t="s">
        <v>4401</v>
      </c>
      <c r="J1164" s="148" t="s">
        <v>5143</v>
      </c>
      <c r="K1164" s="161" t="s">
        <v>5144</v>
      </c>
      <c r="L1164" s="161" t="s">
        <v>4401</v>
      </c>
      <c r="M1164" s="148" t="s">
        <v>5143</v>
      </c>
    </row>
    <row r="1165" spans="7:13">
      <c r="G1165" s="161" t="s">
        <v>525</v>
      </c>
      <c r="H1165" s="161" t="s">
        <v>5145</v>
      </c>
      <c r="I1165" s="161" t="s">
        <v>4401</v>
      </c>
      <c r="J1165" s="148" t="s">
        <v>5146</v>
      </c>
      <c r="K1165" s="161" t="s">
        <v>5147</v>
      </c>
      <c r="L1165" s="161" t="s">
        <v>4401</v>
      </c>
      <c r="M1165" s="148" t="s">
        <v>5146</v>
      </c>
    </row>
    <row r="1166" spans="7:13">
      <c r="G1166" s="161" t="s">
        <v>529</v>
      </c>
      <c r="H1166" s="161" t="s">
        <v>5148</v>
      </c>
      <c r="I1166" s="161" t="s">
        <v>4401</v>
      </c>
      <c r="J1166" s="148" t="s">
        <v>5149</v>
      </c>
      <c r="K1166" s="161" t="s">
        <v>5150</v>
      </c>
      <c r="L1166" s="161" t="s">
        <v>4401</v>
      </c>
      <c r="M1166" s="148" t="s">
        <v>5149</v>
      </c>
    </row>
    <row r="1167" spans="7:13">
      <c r="G1167" s="161" t="s">
        <v>531</v>
      </c>
      <c r="H1167" s="161" t="s">
        <v>5151</v>
      </c>
      <c r="I1167" s="161" t="s">
        <v>4401</v>
      </c>
      <c r="J1167" s="148" t="s">
        <v>5152</v>
      </c>
      <c r="K1167" s="161" t="s">
        <v>5153</v>
      </c>
      <c r="L1167" s="161" t="s">
        <v>4401</v>
      </c>
      <c r="M1167" s="148" t="s">
        <v>5152</v>
      </c>
    </row>
    <row r="1168" spans="7:13">
      <c r="G1168" s="161" t="s">
        <v>534</v>
      </c>
      <c r="H1168" s="161" t="s">
        <v>5154</v>
      </c>
      <c r="I1168" s="161" t="s">
        <v>4401</v>
      </c>
      <c r="J1168" s="148" t="s">
        <v>5155</v>
      </c>
      <c r="K1168" s="161" t="s">
        <v>5156</v>
      </c>
      <c r="L1168" s="161" t="s">
        <v>4401</v>
      </c>
      <c r="M1168" s="148" t="s">
        <v>5155</v>
      </c>
    </row>
    <row r="1169" spans="7:13">
      <c r="G1169" s="161" t="s">
        <v>540</v>
      </c>
      <c r="H1169" s="161" t="s">
        <v>5157</v>
      </c>
      <c r="I1169" s="161" t="s">
        <v>4401</v>
      </c>
      <c r="J1169" s="148" t="s">
        <v>5158</v>
      </c>
      <c r="K1169" s="161" t="s">
        <v>5159</v>
      </c>
      <c r="L1169" s="161" t="s">
        <v>4401</v>
      </c>
      <c r="M1169" s="148" t="s">
        <v>5158</v>
      </c>
    </row>
    <row r="1170" spans="7:13">
      <c r="G1170" s="161" t="s">
        <v>541</v>
      </c>
      <c r="H1170" s="161" t="s">
        <v>5160</v>
      </c>
      <c r="I1170" s="161" t="s">
        <v>4401</v>
      </c>
      <c r="J1170" s="148" t="s">
        <v>5161</v>
      </c>
      <c r="K1170" s="161" t="s">
        <v>5162</v>
      </c>
      <c r="L1170" s="161" t="s">
        <v>4401</v>
      </c>
      <c r="M1170" s="148" t="s">
        <v>5161</v>
      </c>
    </row>
    <row r="1171" spans="7:13">
      <c r="G1171" s="161" t="s">
        <v>542</v>
      </c>
      <c r="H1171" s="161" t="s">
        <v>5163</v>
      </c>
      <c r="I1171" s="161" t="s">
        <v>4401</v>
      </c>
      <c r="J1171" s="148" t="s">
        <v>5164</v>
      </c>
      <c r="K1171" s="161" t="s">
        <v>5165</v>
      </c>
      <c r="L1171" s="161" t="s">
        <v>4401</v>
      </c>
      <c r="M1171" s="148" t="s">
        <v>5164</v>
      </c>
    </row>
    <row r="1172" spans="7:13">
      <c r="G1172" s="161" t="s">
        <v>544</v>
      </c>
      <c r="H1172" s="161" t="s">
        <v>5166</v>
      </c>
      <c r="I1172" s="161" t="s">
        <v>4401</v>
      </c>
      <c r="J1172" s="148" t="s">
        <v>5167</v>
      </c>
      <c r="K1172" s="161" t="s">
        <v>5168</v>
      </c>
      <c r="L1172" s="161" t="s">
        <v>4401</v>
      </c>
      <c r="M1172" s="148" t="s">
        <v>5167</v>
      </c>
    </row>
    <row r="1173" spans="7:13">
      <c r="G1173" s="161" t="s">
        <v>545</v>
      </c>
      <c r="H1173" s="161" t="s">
        <v>5169</v>
      </c>
      <c r="I1173" s="161" t="s">
        <v>4401</v>
      </c>
      <c r="J1173" s="148" t="s">
        <v>5170</v>
      </c>
      <c r="K1173" s="161" t="s">
        <v>5171</v>
      </c>
      <c r="L1173" s="161" t="s">
        <v>4401</v>
      </c>
      <c r="M1173" s="148" t="s">
        <v>5170</v>
      </c>
    </row>
    <row r="1174" spans="7:13">
      <c r="G1174" s="161" t="s">
        <v>546</v>
      </c>
      <c r="H1174" s="161" t="s">
        <v>5172</v>
      </c>
      <c r="I1174" s="161" t="s">
        <v>4401</v>
      </c>
      <c r="J1174" s="148" t="s">
        <v>5173</v>
      </c>
      <c r="K1174" s="161" t="s">
        <v>5174</v>
      </c>
      <c r="L1174" s="161" t="s">
        <v>4401</v>
      </c>
      <c r="M1174" s="148" t="s">
        <v>5173</v>
      </c>
    </row>
    <row r="1175" spans="7:13">
      <c r="G1175" s="161" t="s">
        <v>548</v>
      </c>
      <c r="H1175" s="161" t="s">
        <v>5175</v>
      </c>
      <c r="I1175" s="161" t="s">
        <v>4401</v>
      </c>
      <c r="J1175" s="148" t="s">
        <v>5176</v>
      </c>
      <c r="K1175" s="161" t="s">
        <v>5177</v>
      </c>
      <c r="L1175" s="161" t="s">
        <v>4401</v>
      </c>
      <c r="M1175" s="148" t="s">
        <v>5176</v>
      </c>
    </row>
    <row r="1176" spans="7:13">
      <c r="G1176" s="161" t="s">
        <v>550</v>
      </c>
      <c r="H1176" s="161" t="s">
        <v>5178</v>
      </c>
      <c r="I1176" s="161" t="s">
        <v>4401</v>
      </c>
      <c r="J1176" s="148" t="s">
        <v>5179</v>
      </c>
      <c r="K1176" s="161" t="s">
        <v>5180</v>
      </c>
      <c r="L1176" s="161" t="s">
        <v>4401</v>
      </c>
      <c r="M1176" s="148" t="s">
        <v>5179</v>
      </c>
    </row>
    <row r="1177" spans="7:13">
      <c r="G1177" s="161" t="s">
        <v>553</v>
      </c>
      <c r="H1177" s="161" t="s">
        <v>5181</v>
      </c>
      <c r="I1177" s="161" t="s">
        <v>4401</v>
      </c>
      <c r="J1177" s="148" t="s">
        <v>5182</v>
      </c>
      <c r="K1177" s="161" t="s">
        <v>5183</v>
      </c>
      <c r="L1177" s="161" t="s">
        <v>4401</v>
      </c>
      <c r="M1177" s="148" t="s">
        <v>5182</v>
      </c>
    </row>
    <row r="1178" spans="7:13">
      <c r="G1178" s="161" t="s">
        <v>556</v>
      </c>
      <c r="H1178" s="161" t="s">
        <v>5184</v>
      </c>
      <c r="I1178" s="161" t="s">
        <v>4401</v>
      </c>
      <c r="J1178" s="148" t="s">
        <v>5185</v>
      </c>
      <c r="K1178" s="161" t="s">
        <v>5186</v>
      </c>
      <c r="L1178" s="161" t="s">
        <v>4401</v>
      </c>
      <c r="M1178" s="148" t="s">
        <v>5185</v>
      </c>
    </row>
    <row r="1179" spans="7:13">
      <c r="G1179" s="161" t="s">
        <v>559</v>
      </c>
      <c r="H1179" s="161" t="s">
        <v>5187</v>
      </c>
      <c r="I1179" s="161" t="s">
        <v>4401</v>
      </c>
      <c r="J1179" s="148" t="s">
        <v>5188</v>
      </c>
      <c r="K1179" s="161" t="s">
        <v>5189</v>
      </c>
      <c r="L1179" s="161" t="s">
        <v>4401</v>
      </c>
      <c r="M1179" s="148" t="s">
        <v>5188</v>
      </c>
    </row>
    <row r="1180" spans="7:13">
      <c r="G1180" s="161" t="s">
        <v>562</v>
      </c>
      <c r="H1180" s="161" t="s">
        <v>5190</v>
      </c>
      <c r="I1180" s="161" t="s">
        <v>4401</v>
      </c>
      <c r="J1180" s="148" t="s">
        <v>5191</v>
      </c>
      <c r="K1180" s="161" t="s">
        <v>5192</v>
      </c>
      <c r="L1180" s="161" t="s">
        <v>4401</v>
      </c>
      <c r="M1180" s="148" t="s">
        <v>5191</v>
      </c>
    </row>
    <row r="1181" spans="7:13">
      <c r="G1181" s="161" t="s">
        <v>569</v>
      </c>
      <c r="H1181" s="161" t="s">
        <v>5193</v>
      </c>
      <c r="I1181" s="161" t="s">
        <v>4401</v>
      </c>
      <c r="J1181" s="148" t="s">
        <v>5194</v>
      </c>
      <c r="K1181" s="161" t="s">
        <v>5195</v>
      </c>
      <c r="L1181" s="161" t="s">
        <v>4401</v>
      </c>
      <c r="M1181" s="148" t="s">
        <v>5194</v>
      </c>
    </row>
    <row r="1182" spans="7:13">
      <c r="G1182" s="161" t="s">
        <v>570</v>
      </c>
      <c r="H1182" s="161" t="s">
        <v>5196</v>
      </c>
      <c r="I1182" s="161" t="s">
        <v>4401</v>
      </c>
      <c r="J1182" s="148" t="s">
        <v>5197</v>
      </c>
      <c r="K1182" s="161" t="s">
        <v>5198</v>
      </c>
      <c r="L1182" s="161" t="s">
        <v>4401</v>
      </c>
      <c r="M1182" s="148" t="s">
        <v>5197</v>
      </c>
    </row>
    <row r="1183" spans="7:13">
      <c r="G1183" s="161" t="s">
        <v>571</v>
      </c>
      <c r="H1183" s="161" t="s">
        <v>5199</v>
      </c>
      <c r="I1183" s="161" t="s">
        <v>4401</v>
      </c>
      <c r="J1183" s="148" t="s">
        <v>5200</v>
      </c>
      <c r="K1183" s="161" t="s">
        <v>5201</v>
      </c>
      <c r="L1183" s="161" t="s">
        <v>4401</v>
      </c>
      <c r="M1183" s="148" t="s">
        <v>5200</v>
      </c>
    </row>
    <row r="1184" spans="7:13">
      <c r="G1184" s="161" t="s">
        <v>572</v>
      </c>
      <c r="H1184" s="161" t="s">
        <v>5202</v>
      </c>
      <c r="I1184" s="161" t="s">
        <v>4401</v>
      </c>
      <c r="J1184" s="148" t="s">
        <v>5203</v>
      </c>
      <c r="K1184" s="161" t="s">
        <v>5204</v>
      </c>
      <c r="L1184" s="161" t="s">
        <v>4401</v>
      </c>
      <c r="M1184" s="148" t="s">
        <v>5203</v>
      </c>
    </row>
    <row r="1185" spans="7:13">
      <c r="G1185" s="161" t="s">
        <v>573</v>
      </c>
      <c r="H1185" s="161" t="s">
        <v>5205</v>
      </c>
      <c r="I1185" s="161" t="s">
        <v>4401</v>
      </c>
      <c r="J1185" s="148" t="s">
        <v>5206</v>
      </c>
      <c r="K1185" s="161" t="s">
        <v>5207</v>
      </c>
      <c r="L1185" s="161" t="s">
        <v>4401</v>
      </c>
      <c r="M1185" s="148" t="s">
        <v>5206</v>
      </c>
    </row>
    <row r="1186" spans="7:13">
      <c r="G1186" s="161" t="s">
        <v>574</v>
      </c>
      <c r="H1186" s="161" t="s">
        <v>5208</v>
      </c>
      <c r="I1186" s="161" t="s">
        <v>4401</v>
      </c>
      <c r="J1186" s="148" t="s">
        <v>5209</v>
      </c>
      <c r="K1186" s="161" t="s">
        <v>5210</v>
      </c>
      <c r="L1186" s="161" t="s">
        <v>4401</v>
      </c>
      <c r="M1186" s="148" t="s">
        <v>5209</v>
      </c>
    </row>
    <row r="1187" spans="7:13">
      <c r="G1187" s="161" t="s">
        <v>576</v>
      </c>
      <c r="H1187" s="161" t="s">
        <v>5211</v>
      </c>
      <c r="I1187" s="161" t="s">
        <v>4401</v>
      </c>
      <c r="J1187" s="148" t="s">
        <v>5212</v>
      </c>
      <c r="K1187" s="161" t="s">
        <v>5213</v>
      </c>
      <c r="L1187" s="161" t="s">
        <v>4401</v>
      </c>
      <c r="M1187" s="148" t="s">
        <v>5212</v>
      </c>
    </row>
    <row r="1188" spans="7:13">
      <c r="G1188" s="161" t="s">
        <v>578</v>
      </c>
      <c r="H1188" s="161" t="s">
        <v>5214</v>
      </c>
      <c r="I1188" s="161" t="s">
        <v>4401</v>
      </c>
      <c r="J1188" s="148" t="s">
        <v>5215</v>
      </c>
      <c r="K1188" s="161" t="s">
        <v>5216</v>
      </c>
      <c r="L1188" s="161" t="s">
        <v>4401</v>
      </c>
      <c r="M1188" s="148" t="s">
        <v>5215</v>
      </c>
    </row>
    <row r="1189" spans="7:13">
      <c r="G1189" s="161" t="s">
        <v>580</v>
      </c>
      <c r="H1189" s="161" t="s">
        <v>5217</v>
      </c>
      <c r="I1189" s="161" t="s">
        <v>4401</v>
      </c>
      <c r="J1189" s="148" t="s">
        <v>5218</v>
      </c>
      <c r="K1189" s="161" t="s">
        <v>5219</v>
      </c>
      <c r="L1189" s="161" t="s">
        <v>4401</v>
      </c>
      <c r="M1189" s="148" t="s">
        <v>5218</v>
      </c>
    </row>
    <row r="1190" spans="7:13">
      <c r="G1190" s="161" t="s">
        <v>582</v>
      </c>
      <c r="H1190" s="161" t="s">
        <v>5220</v>
      </c>
      <c r="I1190" s="161" t="s">
        <v>4401</v>
      </c>
      <c r="J1190" s="148" t="s">
        <v>5221</v>
      </c>
      <c r="K1190" s="161" t="s">
        <v>5222</v>
      </c>
      <c r="L1190" s="161" t="s">
        <v>4401</v>
      </c>
      <c r="M1190" s="148" t="s">
        <v>5221</v>
      </c>
    </row>
    <row r="1191" spans="7:13">
      <c r="G1191" s="161" t="s">
        <v>583</v>
      </c>
      <c r="H1191" s="161" t="s">
        <v>5223</v>
      </c>
      <c r="I1191" s="161" t="s">
        <v>4401</v>
      </c>
      <c r="J1191" s="148" t="s">
        <v>5224</v>
      </c>
      <c r="K1191" s="161" t="s">
        <v>5225</v>
      </c>
      <c r="L1191" s="161" t="s">
        <v>4401</v>
      </c>
      <c r="M1191" s="148" t="s">
        <v>5224</v>
      </c>
    </row>
    <row r="1192" spans="7:13">
      <c r="G1192" s="161" t="s">
        <v>584</v>
      </c>
      <c r="H1192" s="161" t="s">
        <v>5226</v>
      </c>
      <c r="I1192" s="161" t="s">
        <v>4401</v>
      </c>
      <c r="J1192" s="148" t="s">
        <v>5227</v>
      </c>
      <c r="K1192" s="161" t="s">
        <v>5228</v>
      </c>
      <c r="L1192" s="161" t="s">
        <v>4401</v>
      </c>
      <c r="M1192" s="148" t="s">
        <v>5227</v>
      </c>
    </row>
    <row r="1193" spans="7:13">
      <c r="G1193" s="161" t="s">
        <v>585</v>
      </c>
      <c r="H1193" s="161" t="s">
        <v>5229</v>
      </c>
      <c r="I1193" s="161" t="s">
        <v>4401</v>
      </c>
      <c r="J1193" s="148" t="s">
        <v>5230</v>
      </c>
      <c r="K1193" s="161" t="s">
        <v>5231</v>
      </c>
      <c r="L1193" s="161" t="s">
        <v>4401</v>
      </c>
      <c r="M1193" s="148" t="s">
        <v>5230</v>
      </c>
    </row>
    <row r="1194" spans="7:13">
      <c r="G1194" s="161" t="s">
        <v>588</v>
      </c>
      <c r="H1194" s="161" t="s">
        <v>5232</v>
      </c>
      <c r="I1194" s="161" t="s">
        <v>4401</v>
      </c>
      <c r="J1194" s="148" t="s">
        <v>5233</v>
      </c>
      <c r="K1194" s="161" t="s">
        <v>5234</v>
      </c>
      <c r="L1194" s="161" t="s">
        <v>4401</v>
      </c>
      <c r="M1194" s="148" t="s">
        <v>5233</v>
      </c>
    </row>
    <row r="1195" spans="7:13">
      <c r="G1195" s="161" t="s">
        <v>590</v>
      </c>
      <c r="H1195" s="161" t="s">
        <v>5235</v>
      </c>
      <c r="I1195" s="161" t="s">
        <v>4401</v>
      </c>
      <c r="J1195" s="148" t="s">
        <v>5236</v>
      </c>
      <c r="K1195" s="161" t="s">
        <v>5237</v>
      </c>
      <c r="L1195" s="161" t="s">
        <v>4401</v>
      </c>
      <c r="M1195" s="148" t="s">
        <v>5236</v>
      </c>
    </row>
    <row r="1196" spans="7:13">
      <c r="G1196" s="161" t="s">
        <v>594</v>
      </c>
      <c r="H1196" s="161" t="s">
        <v>5238</v>
      </c>
      <c r="I1196" s="161" t="s">
        <v>4401</v>
      </c>
      <c r="J1196" s="148" t="s">
        <v>5239</v>
      </c>
      <c r="K1196" s="161" t="s">
        <v>5240</v>
      </c>
      <c r="L1196" s="161" t="s">
        <v>4401</v>
      </c>
      <c r="M1196" s="148" t="s">
        <v>5239</v>
      </c>
    </row>
    <row r="1197" spans="7:13">
      <c r="G1197" s="161" t="s">
        <v>604</v>
      </c>
      <c r="H1197" s="161" t="s">
        <v>5241</v>
      </c>
      <c r="I1197" s="161" t="s">
        <v>4401</v>
      </c>
      <c r="J1197" s="148" t="s">
        <v>5242</v>
      </c>
      <c r="K1197" s="161" t="s">
        <v>5243</v>
      </c>
      <c r="L1197" s="161" t="s">
        <v>4401</v>
      </c>
      <c r="M1197" s="148" t="s">
        <v>5242</v>
      </c>
    </row>
    <row r="1198" spans="7:13">
      <c r="G1198" s="161" t="s">
        <v>605</v>
      </c>
      <c r="H1198" s="161" t="s">
        <v>5244</v>
      </c>
      <c r="I1198" s="161" t="s">
        <v>4401</v>
      </c>
      <c r="J1198" s="148" t="s">
        <v>5245</v>
      </c>
      <c r="K1198" s="161" t="s">
        <v>5246</v>
      </c>
      <c r="L1198" s="161" t="s">
        <v>4401</v>
      </c>
      <c r="M1198" s="148" t="s">
        <v>5245</v>
      </c>
    </row>
    <row r="1199" spans="7:13">
      <c r="G1199" s="161" t="s">
        <v>606</v>
      </c>
      <c r="H1199" s="161" t="s">
        <v>5247</v>
      </c>
      <c r="I1199" s="161" t="s">
        <v>4401</v>
      </c>
      <c r="J1199" s="148" t="s">
        <v>5248</v>
      </c>
      <c r="K1199" s="161" t="s">
        <v>5249</v>
      </c>
      <c r="L1199" s="161" t="s">
        <v>4401</v>
      </c>
      <c r="M1199" s="148" t="s">
        <v>5248</v>
      </c>
    </row>
    <row r="1200" spans="7:13">
      <c r="G1200" s="161" t="s">
        <v>610</v>
      </c>
      <c r="H1200" s="161" t="s">
        <v>5250</v>
      </c>
      <c r="I1200" s="161" t="s">
        <v>4401</v>
      </c>
      <c r="J1200" s="148" t="s">
        <v>5251</v>
      </c>
      <c r="K1200" s="161" t="s">
        <v>5252</v>
      </c>
      <c r="L1200" s="161" t="s">
        <v>4401</v>
      </c>
      <c r="M1200" s="148" t="s">
        <v>5251</v>
      </c>
    </row>
    <row r="1201" spans="7:13">
      <c r="G1201" s="161" t="s">
        <v>611</v>
      </c>
      <c r="H1201" s="161" t="s">
        <v>5253</v>
      </c>
      <c r="I1201" s="161" t="s">
        <v>4401</v>
      </c>
      <c r="J1201" s="148" t="s">
        <v>5254</v>
      </c>
      <c r="K1201" s="161" t="s">
        <v>5255</v>
      </c>
      <c r="L1201" s="161" t="s">
        <v>4401</v>
      </c>
      <c r="M1201" s="148" t="s">
        <v>5254</v>
      </c>
    </row>
    <row r="1202" spans="7:13">
      <c r="G1202" s="161" t="s">
        <v>612</v>
      </c>
      <c r="H1202" s="161" t="s">
        <v>5256</v>
      </c>
      <c r="I1202" s="161" t="s">
        <v>4401</v>
      </c>
      <c r="J1202" s="148" t="s">
        <v>5257</v>
      </c>
      <c r="K1202" s="161" t="s">
        <v>5258</v>
      </c>
      <c r="L1202" s="161" t="s">
        <v>4401</v>
      </c>
      <c r="M1202" s="148" t="s">
        <v>5257</v>
      </c>
    </row>
    <row r="1203" spans="7:13">
      <c r="G1203" s="161" t="s">
        <v>620</v>
      </c>
      <c r="H1203" s="161" t="s">
        <v>5259</v>
      </c>
      <c r="I1203" s="161" t="s">
        <v>4401</v>
      </c>
      <c r="J1203" s="148" t="s">
        <v>5260</v>
      </c>
      <c r="K1203" s="161" t="s">
        <v>5261</v>
      </c>
      <c r="L1203" s="161" t="s">
        <v>4401</v>
      </c>
      <c r="M1203" s="148" t="s">
        <v>5260</v>
      </c>
    </row>
    <row r="1204" spans="7:13">
      <c r="G1204" s="161" t="s">
        <v>621</v>
      </c>
      <c r="H1204" s="161" t="s">
        <v>5262</v>
      </c>
      <c r="I1204" s="161" t="s">
        <v>4401</v>
      </c>
      <c r="J1204" s="148" t="s">
        <v>5263</v>
      </c>
      <c r="K1204" s="161" t="s">
        <v>5264</v>
      </c>
      <c r="L1204" s="161" t="s">
        <v>4401</v>
      </c>
      <c r="M1204" s="148" t="s">
        <v>5263</v>
      </c>
    </row>
    <row r="1205" spans="7:13">
      <c r="G1205" s="161" t="s">
        <v>623</v>
      </c>
      <c r="H1205" s="161" t="s">
        <v>5265</v>
      </c>
      <c r="I1205" s="161" t="s">
        <v>4401</v>
      </c>
      <c r="J1205" s="148" t="s">
        <v>5266</v>
      </c>
      <c r="K1205" s="161" t="s">
        <v>5267</v>
      </c>
      <c r="L1205" s="161" t="s">
        <v>4401</v>
      </c>
      <c r="M1205" s="148" t="s">
        <v>5266</v>
      </c>
    </row>
    <row r="1206" spans="7:13">
      <c r="G1206" s="161" t="s">
        <v>624</v>
      </c>
      <c r="H1206" s="161" t="s">
        <v>5268</v>
      </c>
      <c r="I1206" s="161" t="s">
        <v>4401</v>
      </c>
      <c r="J1206" s="148" t="s">
        <v>5269</v>
      </c>
      <c r="K1206" s="161" t="s">
        <v>5270</v>
      </c>
      <c r="L1206" s="161" t="s">
        <v>4401</v>
      </c>
      <c r="M1206" s="148" t="s">
        <v>5269</v>
      </c>
    </row>
    <row r="1207" spans="7:13">
      <c r="G1207" s="161" t="s">
        <v>625</v>
      </c>
      <c r="H1207" s="161" t="s">
        <v>5271</v>
      </c>
      <c r="I1207" s="161" t="s">
        <v>4401</v>
      </c>
      <c r="J1207" s="148" t="s">
        <v>5272</v>
      </c>
      <c r="K1207" s="161" t="s">
        <v>5273</v>
      </c>
      <c r="L1207" s="161" t="s">
        <v>4401</v>
      </c>
      <c r="M1207" s="148" t="s">
        <v>5272</v>
      </c>
    </row>
    <row r="1208" spans="7:13">
      <c r="G1208" s="161" t="s">
        <v>630</v>
      </c>
      <c r="H1208" s="161" t="s">
        <v>5274</v>
      </c>
      <c r="I1208" s="161" t="s">
        <v>4401</v>
      </c>
      <c r="J1208" s="148" t="s">
        <v>5275</v>
      </c>
      <c r="K1208" s="161" t="s">
        <v>5276</v>
      </c>
      <c r="L1208" s="161" t="s">
        <v>4401</v>
      </c>
      <c r="M1208" s="148" t="s">
        <v>5275</v>
      </c>
    </row>
    <row r="1209" spans="7:13">
      <c r="G1209" s="161" t="s">
        <v>634</v>
      </c>
      <c r="H1209" s="161" t="s">
        <v>5277</v>
      </c>
      <c r="I1209" s="161" t="s">
        <v>4401</v>
      </c>
      <c r="J1209" s="148" t="s">
        <v>5278</v>
      </c>
      <c r="K1209" s="161" t="s">
        <v>5279</v>
      </c>
      <c r="L1209" s="161" t="s">
        <v>4401</v>
      </c>
      <c r="M1209" s="148" t="s">
        <v>5278</v>
      </c>
    </row>
    <row r="1210" spans="7:13">
      <c r="G1210" s="161" t="s">
        <v>635</v>
      </c>
      <c r="H1210" s="161" t="s">
        <v>5280</v>
      </c>
      <c r="I1210" s="161" t="s">
        <v>4401</v>
      </c>
      <c r="J1210" s="148" t="s">
        <v>5281</v>
      </c>
      <c r="K1210" s="161" t="s">
        <v>5282</v>
      </c>
      <c r="L1210" s="161" t="s">
        <v>4401</v>
      </c>
      <c r="M1210" s="148" t="s">
        <v>5281</v>
      </c>
    </row>
    <row r="1211" spans="7:13">
      <c r="G1211" s="161" t="s">
        <v>636</v>
      </c>
      <c r="H1211" s="161" t="s">
        <v>5283</v>
      </c>
      <c r="I1211" s="161" t="s">
        <v>4401</v>
      </c>
      <c r="J1211" s="148" t="s">
        <v>5284</v>
      </c>
      <c r="K1211" s="161" t="s">
        <v>5285</v>
      </c>
      <c r="L1211" s="161" t="s">
        <v>4401</v>
      </c>
      <c r="M1211" s="148" t="s">
        <v>5284</v>
      </c>
    </row>
    <row r="1212" spans="7:13">
      <c r="G1212" s="161" t="s">
        <v>638</v>
      </c>
      <c r="H1212" s="161" t="s">
        <v>5286</v>
      </c>
      <c r="I1212" s="161" t="s">
        <v>4401</v>
      </c>
      <c r="J1212" s="148" t="s">
        <v>5287</v>
      </c>
      <c r="K1212" s="161" t="s">
        <v>5288</v>
      </c>
      <c r="L1212" s="161" t="s">
        <v>4401</v>
      </c>
      <c r="M1212" s="148" t="s">
        <v>5287</v>
      </c>
    </row>
    <row r="1213" spans="7:13">
      <c r="G1213" s="161" t="s">
        <v>674</v>
      </c>
      <c r="H1213" s="161" t="s">
        <v>5289</v>
      </c>
      <c r="I1213" s="161" t="s">
        <v>4401</v>
      </c>
      <c r="J1213" s="148" t="s">
        <v>5290</v>
      </c>
      <c r="K1213" s="161" t="s">
        <v>5291</v>
      </c>
      <c r="L1213" s="161" t="s">
        <v>4401</v>
      </c>
      <c r="M1213" s="148" t="s">
        <v>5290</v>
      </c>
    </row>
    <row r="1214" spans="7:13">
      <c r="G1214" s="161" t="s">
        <v>676</v>
      </c>
      <c r="H1214" s="161" t="s">
        <v>5292</v>
      </c>
      <c r="I1214" s="161" t="s">
        <v>4401</v>
      </c>
      <c r="J1214" s="148" t="s">
        <v>5293</v>
      </c>
      <c r="K1214" s="161" t="s">
        <v>5294</v>
      </c>
      <c r="L1214" s="161" t="s">
        <v>4401</v>
      </c>
      <c r="M1214" s="148" t="s">
        <v>5293</v>
      </c>
    </row>
    <row r="1215" spans="7:13">
      <c r="G1215" s="161" t="s">
        <v>684</v>
      </c>
      <c r="H1215" s="161" t="s">
        <v>5295</v>
      </c>
      <c r="I1215" s="161" t="s">
        <v>4401</v>
      </c>
      <c r="J1215" s="148" t="s">
        <v>5296</v>
      </c>
      <c r="K1215" s="161" t="s">
        <v>5297</v>
      </c>
      <c r="L1215" s="161" t="s">
        <v>4401</v>
      </c>
      <c r="M1215" s="148" t="s">
        <v>5296</v>
      </c>
    </row>
    <row r="1216" spans="7:13">
      <c r="G1216" s="161" t="s">
        <v>687</v>
      </c>
      <c r="H1216" s="161" t="s">
        <v>5298</v>
      </c>
      <c r="I1216" s="161" t="s">
        <v>4401</v>
      </c>
      <c r="J1216" s="148" t="s">
        <v>5299</v>
      </c>
      <c r="K1216" s="161" t="s">
        <v>5300</v>
      </c>
      <c r="L1216" s="161" t="s">
        <v>4401</v>
      </c>
      <c r="M1216" s="148" t="s">
        <v>5299</v>
      </c>
    </row>
    <row r="1217" spans="7:13">
      <c r="G1217" s="161" t="s">
        <v>689</v>
      </c>
      <c r="H1217" s="161" t="s">
        <v>5301</v>
      </c>
      <c r="I1217" s="161" t="s">
        <v>4401</v>
      </c>
      <c r="J1217" s="148" t="s">
        <v>5302</v>
      </c>
      <c r="K1217" s="161" t="s">
        <v>5303</v>
      </c>
      <c r="L1217" s="161" t="s">
        <v>4401</v>
      </c>
      <c r="M1217" s="148" t="s">
        <v>5302</v>
      </c>
    </row>
    <row r="1218" spans="7:13">
      <c r="G1218" s="161" t="s">
        <v>692</v>
      </c>
      <c r="H1218" s="161" t="s">
        <v>5304</v>
      </c>
      <c r="I1218" s="161" t="s">
        <v>4401</v>
      </c>
      <c r="J1218" s="148" t="s">
        <v>5305</v>
      </c>
      <c r="K1218" s="161" t="s">
        <v>5306</v>
      </c>
      <c r="L1218" s="161" t="s">
        <v>4401</v>
      </c>
      <c r="M1218" s="148" t="s">
        <v>5305</v>
      </c>
    </row>
    <row r="1219" spans="7:13">
      <c r="G1219" s="161" t="s">
        <v>695</v>
      </c>
      <c r="H1219" s="161" t="s">
        <v>5307</v>
      </c>
      <c r="I1219" s="161" t="s">
        <v>4401</v>
      </c>
      <c r="J1219" s="148" t="s">
        <v>5308</v>
      </c>
      <c r="K1219" s="161" t="s">
        <v>5309</v>
      </c>
      <c r="L1219" s="161" t="s">
        <v>4401</v>
      </c>
      <c r="M1219" s="148" t="s">
        <v>5308</v>
      </c>
    </row>
    <row r="1220" spans="7:13">
      <c r="G1220" s="161" t="s">
        <v>696</v>
      </c>
      <c r="H1220" s="161" t="s">
        <v>5310</v>
      </c>
      <c r="I1220" s="161" t="s">
        <v>4401</v>
      </c>
      <c r="J1220" s="148" t="s">
        <v>5311</v>
      </c>
      <c r="K1220" s="161" t="s">
        <v>5312</v>
      </c>
      <c r="L1220" s="161" t="s">
        <v>4401</v>
      </c>
      <c r="M1220" s="148" t="s">
        <v>5311</v>
      </c>
    </row>
    <row r="1221" spans="7:13">
      <c r="G1221" s="161" t="s">
        <v>700</v>
      </c>
      <c r="H1221" s="161" t="s">
        <v>5313</v>
      </c>
      <c r="I1221" s="161" t="s">
        <v>4401</v>
      </c>
      <c r="J1221" s="148" t="s">
        <v>5314</v>
      </c>
      <c r="K1221" s="161" t="s">
        <v>5315</v>
      </c>
      <c r="L1221" s="161" t="s">
        <v>4401</v>
      </c>
      <c r="M1221" s="148" t="s">
        <v>5314</v>
      </c>
    </row>
    <row r="1222" spans="7:13">
      <c r="G1222" s="161" t="s">
        <v>701</v>
      </c>
      <c r="H1222" s="161" t="s">
        <v>5316</v>
      </c>
      <c r="I1222" s="161" t="s">
        <v>4401</v>
      </c>
      <c r="J1222" s="148" t="s">
        <v>5317</v>
      </c>
      <c r="K1222" s="161" t="s">
        <v>5318</v>
      </c>
      <c r="L1222" s="161" t="s">
        <v>4401</v>
      </c>
      <c r="M1222" s="148" t="s">
        <v>5317</v>
      </c>
    </row>
    <row r="1223" spans="7:13">
      <c r="G1223" s="161" t="s">
        <v>703</v>
      </c>
      <c r="H1223" s="161" t="s">
        <v>5319</v>
      </c>
      <c r="I1223" s="161" t="s">
        <v>4401</v>
      </c>
      <c r="J1223" s="148" t="s">
        <v>5320</v>
      </c>
      <c r="K1223" s="161" t="s">
        <v>5321</v>
      </c>
      <c r="L1223" s="161" t="s">
        <v>4401</v>
      </c>
      <c r="M1223" s="148" t="s">
        <v>5320</v>
      </c>
    </row>
    <row r="1224" spans="7:13">
      <c r="G1224" s="161" t="s">
        <v>704</v>
      </c>
      <c r="H1224" s="161" t="s">
        <v>5322</v>
      </c>
      <c r="I1224" s="161" t="s">
        <v>4401</v>
      </c>
      <c r="J1224" s="148" t="s">
        <v>5323</v>
      </c>
      <c r="K1224" s="161" t="s">
        <v>5324</v>
      </c>
      <c r="L1224" s="161" t="s">
        <v>4401</v>
      </c>
      <c r="M1224" s="148" t="s">
        <v>5323</v>
      </c>
    </row>
    <row r="1225" spans="7:13">
      <c r="G1225" s="161" t="s">
        <v>709</v>
      </c>
      <c r="H1225" s="161" t="s">
        <v>5325</v>
      </c>
      <c r="I1225" s="161" t="s">
        <v>4401</v>
      </c>
      <c r="J1225" s="148" t="s">
        <v>5326</v>
      </c>
      <c r="K1225" s="161" t="s">
        <v>5327</v>
      </c>
      <c r="L1225" s="161" t="s">
        <v>4401</v>
      </c>
      <c r="M1225" s="148" t="s">
        <v>5326</v>
      </c>
    </row>
    <row r="1226" spans="7:13">
      <c r="G1226" s="161" t="s">
        <v>716</v>
      </c>
      <c r="H1226" s="161" t="s">
        <v>5328</v>
      </c>
      <c r="I1226" s="161" t="s">
        <v>4401</v>
      </c>
      <c r="J1226" s="148" t="s">
        <v>5329</v>
      </c>
      <c r="K1226" s="161" t="s">
        <v>5330</v>
      </c>
      <c r="L1226" s="161" t="s">
        <v>4401</v>
      </c>
      <c r="M1226" s="148" t="s">
        <v>5329</v>
      </c>
    </row>
    <row r="1227" spans="7:13">
      <c r="G1227" s="161" t="s">
        <v>717</v>
      </c>
      <c r="H1227" s="161" t="s">
        <v>5331</v>
      </c>
      <c r="I1227" s="161" t="s">
        <v>4401</v>
      </c>
      <c r="J1227" s="148" t="s">
        <v>5332</v>
      </c>
      <c r="K1227" s="161" t="s">
        <v>5333</v>
      </c>
      <c r="L1227" s="161" t="s">
        <v>4401</v>
      </c>
      <c r="M1227" s="148" t="s">
        <v>5332</v>
      </c>
    </row>
    <row r="1228" spans="7:13">
      <c r="G1228" s="161" t="s">
        <v>719</v>
      </c>
      <c r="H1228" s="161" t="s">
        <v>5334</v>
      </c>
      <c r="I1228" s="161" t="s">
        <v>4401</v>
      </c>
      <c r="J1228" s="148" t="s">
        <v>5335</v>
      </c>
      <c r="K1228" s="161" t="s">
        <v>5336</v>
      </c>
      <c r="L1228" s="161" t="s">
        <v>4401</v>
      </c>
      <c r="M1228" s="148" t="s">
        <v>5335</v>
      </c>
    </row>
    <row r="1229" spans="7:13">
      <c r="G1229" s="161" t="s">
        <v>724</v>
      </c>
      <c r="H1229" s="161" t="s">
        <v>5337</v>
      </c>
      <c r="I1229" s="161" t="s">
        <v>4401</v>
      </c>
      <c r="J1229" s="148" t="s">
        <v>5338</v>
      </c>
      <c r="K1229" s="161" t="s">
        <v>5339</v>
      </c>
      <c r="L1229" s="161" t="s">
        <v>4401</v>
      </c>
      <c r="M1229" s="148" t="s">
        <v>5338</v>
      </c>
    </row>
    <row r="1230" spans="7:13">
      <c r="G1230" s="161" t="s">
        <v>727</v>
      </c>
      <c r="H1230" s="161" t="s">
        <v>5340</v>
      </c>
      <c r="I1230" s="161" t="s">
        <v>4401</v>
      </c>
      <c r="J1230" s="148" t="s">
        <v>5341</v>
      </c>
      <c r="K1230" s="161" t="s">
        <v>5342</v>
      </c>
      <c r="L1230" s="161" t="s">
        <v>4401</v>
      </c>
      <c r="M1230" s="148" t="s">
        <v>5341</v>
      </c>
    </row>
    <row r="1231" spans="7:13">
      <c r="G1231" s="161" t="s">
        <v>731</v>
      </c>
      <c r="H1231" s="161" t="s">
        <v>5343</v>
      </c>
      <c r="I1231" s="161" t="s">
        <v>4401</v>
      </c>
      <c r="J1231" s="148" t="s">
        <v>5344</v>
      </c>
      <c r="K1231" s="161" t="s">
        <v>5345</v>
      </c>
      <c r="L1231" s="161" t="s">
        <v>4401</v>
      </c>
      <c r="M1231" s="148" t="s">
        <v>5344</v>
      </c>
    </row>
    <row r="1232" spans="7:13">
      <c r="G1232" s="161" t="s">
        <v>738</v>
      </c>
      <c r="H1232" s="161" t="s">
        <v>5346</v>
      </c>
      <c r="I1232" s="161" t="s">
        <v>4401</v>
      </c>
      <c r="J1232" s="148" t="s">
        <v>5347</v>
      </c>
      <c r="K1232" s="161" t="s">
        <v>5348</v>
      </c>
      <c r="L1232" s="161" t="s">
        <v>4401</v>
      </c>
      <c r="M1232" s="148" t="s">
        <v>5347</v>
      </c>
    </row>
    <row r="1233" spans="7:13">
      <c r="G1233" s="161" t="s">
        <v>739</v>
      </c>
      <c r="H1233" s="161" t="s">
        <v>5349</v>
      </c>
      <c r="I1233" s="161" t="s">
        <v>4401</v>
      </c>
      <c r="J1233" s="148" t="s">
        <v>5350</v>
      </c>
      <c r="K1233" s="161" t="s">
        <v>5351</v>
      </c>
      <c r="L1233" s="161" t="s">
        <v>4401</v>
      </c>
      <c r="M1233" s="148" t="s">
        <v>5350</v>
      </c>
    </row>
    <row r="1234" spans="7:13">
      <c r="G1234" s="161" t="s">
        <v>743</v>
      </c>
      <c r="H1234" s="161" t="s">
        <v>5352</v>
      </c>
      <c r="I1234" s="161" t="s">
        <v>4401</v>
      </c>
      <c r="J1234" s="148" t="s">
        <v>5353</v>
      </c>
      <c r="K1234" s="161" t="s">
        <v>5354</v>
      </c>
      <c r="L1234" s="161" t="s">
        <v>4401</v>
      </c>
      <c r="M1234" s="148" t="s">
        <v>5353</v>
      </c>
    </row>
    <row r="1235" spans="7:13">
      <c r="G1235" s="161" t="s">
        <v>744</v>
      </c>
      <c r="H1235" s="161" t="s">
        <v>5355</v>
      </c>
      <c r="I1235" s="161" t="s">
        <v>4401</v>
      </c>
      <c r="J1235" s="148" t="s">
        <v>5356</v>
      </c>
      <c r="K1235" s="161" t="s">
        <v>5357</v>
      </c>
      <c r="L1235" s="161" t="s">
        <v>4401</v>
      </c>
      <c r="M1235" s="148" t="s">
        <v>5356</v>
      </c>
    </row>
    <row r="1236" spans="7:13">
      <c r="G1236" s="161" t="s">
        <v>747</v>
      </c>
      <c r="H1236" s="161" t="s">
        <v>5358</v>
      </c>
      <c r="I1236" s="161" t="s">
        <v>4401</v>
      </c>
      <c r="J1236" s="148" t="s">
        <v>5359</v>
      </c>
      <c r="K1236" s="161" t="s">
        <v>5360</v>
      </c>
      <c r="L1236" s="161" t="s">
        <v>4401</v>
      </c>
      <c r="M1236" s="148" t="s">
        <v>5359</v>
      </c>
    </row>
    <row r="1237" spans="7:13">
      <c r="G1237" s="161" t="s">
        <v>749</v>
      </c>
      <c r="H1237" s="161" t="s">
        <v>5361</v>
      </c>
      <c r="I1237" s="161" t="s">
        <v>4401</v>
      </c>
      <c r="J1237" s="148" t="s">
        <v>5362</v>
      </c>
      <c r="K1237" s="161" t="s">
        <v>5363</v>
      </c>
      <c r="L1237" s="161" t="s">
        <v>4401</v>
      </c>
      <c r="M1237" s="148" t="s">
        <v>5362</v>
      </c>
    </row>
    <row r="1238" spans="7:13">
      <c r="G1238" s="161" t="s">
        <v>750</v>
      </c>
      <c r="H1238" s="161" t="s">
        <v>5364</v>
      </c>
      <c r="I1238" s="161" t="s">
        <v>4401</v>
      </c>
      <c r="J1238" s="148" t="s">
        <v>5365</v>
      </c>
      <c r="K1238" s="161" t="s">
        <v>5366</v>
      </c>
      <c r="L1238" s="161" t="s">
        <v>4401</v>
      </c>
      <c r="M1238" s="148" t="s">
        <v>5365</v>
      </c>
    </row>
    <row r="1239" spans="7:13">
      <c r="G1239" s="161" t="s">
        <v>755</v>
      </c>
      <c r="H1239" s="161" t="s">
        <v>5367</v>
      </c>
      <c r="I1239" s="161" t="s">
        <v>4401</v>
      </c>
      <c r="J1239" s="148" t="s">
        <v>5368</v>
      </c>
      <c r="K1239" s="161" t="s">
        <v>5369</v>
      </c>
      <c r="L1239" s="161" t="s">
        <v>4401</v>
      </c>
      <c r="M1239" s="148" t="s">
        <v>5368</v>
      </c>
    </row>
    <row r="1240" spans="7:13">
      <c r="G1240" s="161" t="s">
        <v>757</v>
      </c>
      <c r="H1240" s="161" t="s">
        <v>5370</v>
      </c>
      <c r="I1240" s="161" t="s">
        <v>4401</v>
      </c>
      <c r="J1240" s="148" t="s">
        <v>5371</v>
      </c>
      <c r="K1240" s="161" t="s">
        <v>5372</v>
      </c>
      <c r="L1240" s="161" t="s">
        <v>4401</v>
      </c>
      <c r="M1240" s="148" t="s">
        <v>5371</v>
      </c>
    </row>
    <row r="1241" spans="7:13">
      <c r="G1241" s="161" t="s">
        <v>759</v>
      </c>
      <c r="H1241" s="161" t="s">
        <v>5373</v>
      </c>
      <c r="I1241" s="161" t="s">
        <v>4401</v>
      </c>
      <c r="J1241" s="148" t="s">
        <v>5374</v>
      </c>
      <c r="K1241" s="161" t="s">
        <v>5375</v>
      </c>
      <c r="L1241" s="161" t="s">
        <v>4401</v>
      </c>
      <c r="M1241" s="148" t="s">
        <v>5374</v>
      </c>
    </row>
    <row r="1242" spans="7:13">
      <c r="G1242" s="161" t="s">
        <v>760</v>
      </c>
      <c r="H1242" s="161" t="s">
        <v>5376</v>
      </c>
      <c r="I1242" s="161" t="s">
        <v>4401</v>
      </c>
      <c r="J1242" s="148" t="s">
        <v>5377</v>
      </c>
      <c r="K1242" s="161" t="s">
        <v>5378</v>
      </c>
      <c r="L1242" s="161" t="s">
        <v>4401</v>
      </c>
      <c r="M1242" s="148" t="s">
        <v>5377</v>
      </c>
    </row>
    <row r="1243" spans="7:13">
      <c r="G1243" s="161" t="s">
        <v>761</v>
      </c>
      <c r="H1243" s="161" t="s">
        <v>5379</v>
      </c>
      <c r="I1243" s="161" t="s">
        <v>4401</v>
      </c>
      <c r="J1243" s="148" t="s">
        <v>5380</v>
      </c>
      <c r="K1243" s="161" t="s">
        <v>5381</v>
      </c>
      <c r="L1243" s="161" t="s">
        <v>4401</v>
      </c>
      <c r="M1243" s="148" t="s">
        <v>5380</v>
      </c>
    </row>
    <row r="1244" spans="7:13">
      <c r="G1244" s="161" t="s">
        <v>762</v>
      </c>
      <c r="H1244" s="161" t="s">
        <v>5382</v>
      </c>
      <c r="I1244" s="161" t="s">
        <v>4401</v>
      </c>
      <c r="J1244" s="148" t="s">
        <v>5383</v>
      </c>
      <c r="K1244" s="161" t="s">
        <v>5384</v>
      </c>
      <c r="L1244" s="161" t="s">
        <v>4401</v>
      </c>
      <c r="M1244" s="148" t="s">
        <v>5383</v>
      </c>
    </row>
    <row r="1245" spans="7:13">
      <c r="G1245" s="161" t="s">
        <v>763</v>
      </c>
      <c r="H1245" s="161" t="s">
        <v>5385</v>
      </c>
      <c r="I1245" s="161" t="s">
        <v>4401</v>
      </c>
      <c r="J1245" s="148" t="s">
        <v>5386</v>
      </c>
      <c r="K1245" s="161" t="s">
        <v>5387</v>
      </c>
      <c r="L1245" s="161" t="s">
        <v>4401</v>
      </c>
      <c r="M1245" s="148" t="s">
        <v>5386</v>
      </c>
    </row>
    <row r="1246" spans="7:13">
      <c r="G1246" s="161" t="s">
        <v>765</v>
      </c>
      <c r="H1246" s="161" t="s">
        <v>5388</v>
      </c>
      <c r="I1246" s="161" t="s">
        <v>4401</v>
      </c>
      <c r="J1246" s="148" t="s">
        <v>5389</v>
      </c>
      <c r="K1246" s="161" t="s">
        <v>5390</v>
      </c>
      <c r="L1246" s="161" t="s">
        <v>4401</v>
      </c>
      <c r="M1246" s="148" t="s">
        <v>5389</v>
      </c>
    </row>
    <row r="1247" spans="7:13">
      <c r="G1247" s="161" t="s">
        <v>774</v>
      </c>
      <c r="H1247" s="161" t="s">
        <v>5391</v>
      </c>
      <c r="I1247" s="161" t="s">
        <v>4401</v>
      </c>
      <c r="J1247" s="148" t="s">
        <v>5392</v>
      </c>
      <c r="K1247" s="161" t="s">
        <v>5393</v>
      </c>
      <c r="L1247" s="161" t="s">
        <v>4401</v>
      </c>
      <c r="M1247" s="148" t="s">
        <v>5392</v>
      </c>
    </row>
    <row r="1248" spans="7:13">
      <c r="G1248" s="161" t="s">
        <v>796</v>
      </c>
      <c r="H1248" s="161" t="s">
        <v>5394</v>
      </c>
      <c r="I1248" s="161" t="s">
        <v>4401</v>
      </c>
      <c r="J1248" s="148" t="s">
        <v>5395</v>
      </c>
      <c r="K1248" s="161" t="s">
        <v>5396</v>
      </c>
      <c r="L1248" s="161" t="s">
        <v>4401</v>
      </c>
      <c r="M1248" s="148" t="s">
        <v>5395</v>
      </c>
    </row>
    <row r="1249" spans="7:13">
      <c r="G1249" s="161" t="s">
        <v>797</v>
      </c>
      <c r="H1249" s="161" t="s">
        <v>5397</v>
      </c>
      <c r="I1249" s="161" t="s">
        <v>4401</v>
      </c>
      <c r="J1249" s="148" t="s">
        <v>5398</v>
      </c>
      <c r="K1249" s="161" t="s">
        <v>5399</v>
      </c>
      <c r="L1249" s="161" t="s">
        <v>4401</v>
      </c>
      <c r="M1249" s="148" t="s">
        <v>5398</v>
      </c>
    </row>
    <row r="1250" spans="7:13">
      <c r="G1250" s="161" t="s">
        <v>799</v>
      </c>
      <c r="H1250" s="161" t="s">
        <v>5400</v>
      </c>
      <c r="I1250" s="161" t="s">
        <v>4401</v>
      </c>
      <c r="J1250" s="148" t="s">
        <v>5401</v>
      </c>
      <c r="K1250" s="161" t="s">
        <v>5402</v>
      </c>
      <c r="L1250" s="161" t="s">
        <v>4401</v>
      </c>
      <c r="M1250" s="148" t="s">
        <v>5401</v>
      </c>
    </row>
    <row r="1251" spans="7:13">
      <c r="G1251" s="161" t="s">
        <v>802</v>
      </c>
      <c r="H1251" s="161" t="s">
        <v>5403</v>
      </c>
      <c r="I1251" s="161" t="s">
        <v>4401</v>
      </c>
      <c r="J1251" s="148" t="s">
        <v>5404</v>
      </c>
      <c r="K1251" s="161" t="s">
        <v>5405</v>
      </c>
      <c r="L1251" s="161" t="s">
        <v>4401</v>
      </c>
      <c r="M1251" s="148" t="s">
        <v>5404</v>
      </c>
    </row>
    <row r="1252" spans="7:13">
      <c r="G1252" s="161" t="s">
        <v>804</v>
      </c>
      <c r="H1252" s="161" t="s">
        <v>5406</v>
      </c>
      <c r="I1252" s="161" t="s">
        <v>4401</v>
      </c>
      <c r="J1252" s="148" t="s">
        <v>5407</v>
      </c>
      <c r="K1252" s="161" t="s">
        <v>5408</v>
      </c>
      <c r="L1252" s="161" t="s">
        <v>4401</v>
      </c>
      <c r="M1252" s="148" t="s">
        <v>5407</v>
      </c>
    </row>
    <row r="1253" spans="7:13">
      <c r="G1253" s="161" t="s">
        <v>805</v>
      </c>
      <c r="H1253" s="161" t="s">
        <v>5409</v>
      </c>
      <c r="I1253" s="161" t="s">
        <v>4401</v>
      </c>
      <c r="J1253" s="148" t="s">
        <v>5410</v>
      </c>
      <c r="K1253" s="161" t="s">
        <v>5411</v>
      </c>
      <c r="L1253" s="161" t="s">
        <v>4401</v>
      </c>
      <c r="M1253" s="148" t="s">
        <v>5410</v>
      </c>
    </row>
    <row r="1254" spans="7:13">
      <c r="G1254" s="161" t="s">
        <v>808</v>
      </c>
      <c r="H1254" s="161" t="s">
        <v>5412</v>
      </c>
      <c r="I1254" s="161" t="s">
        <v>4401</v>
      </c>
      <c r="J1254" s="148" t="s">
        <v>5413</v>
      </c>
      <c r="K1254" s="161" t="s">
        <v>5414</v>
      </c>
      <c r="L1254" s="161" t="s">
        <v>4401</v>
      </c>
      <c r="M1254" s="148" t="s">
        <v>5413</v>
      </c>
    </row>
    <row r="1255" spans="7:13">
      <c r="G1255" s="161" t="s">
        <v>809</v>
      </c>
      <c r="H1255" s="161" t="s">
        <v>5415</v>
      </c>
      <c r="I1255" s="161" t="s">
        <v>4401</v>
      </c>
      <c r="J1255" s="148" t="s">
        <v>5416</v>
      </c>
      <c r="K1255" s="161" t="s">
        <v>5417</v>
      </c>
      <c r="L1255" s="161" t="s">
        <v>4401</v>
      </c>
      <c r="M1255" s="148" t="s">
        <v>5416</v>
      </c>
    </row>
    <row r="1256" spans="7:13">
      <c r="G1256" s="161" t="s">
        <v>810</v>
      </c>
      <c r="H1256" s="161" t="s">
        <v>5418</v>
      </c>
      <c r="I1256" s="161" t="s">
        <v>4401</v>
      </c>
      <c r="J1256" s="148" t="s">
        <v>5419</v>
      </c>
      <c r="K1256" s="161" t="s">
        <v>5420</v>
      </c>
      <c r="L1256" s="161" t="s">
        <v>4401</v>
      </c>
      <c r="M1256" s="148" t="s">
        <v>5419</v>
      </c>
    </row>
    <row r="1257" spans="7:13">
      <c r="G1257" s="161" t="s">
        <v>817</v>
      </c>
      <c r="H1257" s="161" t="s">
        <v>5421</v>
      </c>
      <c r="I1257" s="161" t="s">
        <v>4401</v>
      </c>
      <c r="J1257" s="148" t="s">
        <v>5422</v>
      </c>
      <c r="K1257" s="161" t="s">
        <v>5423</v>
      </c>
      <c r="L1257" s="161" t="s">
        <v>4401</v>
      </c>
      <c r="M1257" s="148" t="s">
        <v>5422</v>
      </c>
    </row>
    <row r="1258" spans="7:13">
      <c r="G1258" s="161" t="s">
        <v>818</v>
      </c>
      <c r="H1258" s="161" t="s">
        <v>5424</v>
      </c>
      <c r="I1258" s="161" t="s">
        <v>4401</v>
      </c>
      <c r="J1258" s="148" t="s">
        <v>5425</v>
      </c>
      <c r="K1258" s="161" t="s">
        <v>5426</v>
      </c>
      <c r="L1258" s="161" t="s">
        <v>4401</v>
      </c>
      <c r="M1258" s="148" t="s">
        <v>5425</v>
      </c>
    </row>
    <row r="1259" spans="7:13">
      <c r="G1259" s="161" t="s">
        <v>823</v>
      </c>
      <c r="H1259" s="161" t="s">
        <v>5427</v>
      </c>
      <c r="I1259" s="161" t="s">
        <v>4401</v>
      </c>
      <c r="J1259" s="148" t="s">
        <v>5428</v>
      </c>
      <c r="K1259" s="161" t="s">
        <v>5429</v>
      </c>
      <c r="L1259" s="161" t="s">
        <v>4401</v>
      </c>
      <c r="M1259" s="148" t="s">
        <v>5428</v>
      </c>
    </row>
    <row r="1260" spans="7:13">
      <c r="G1260" s="161" t="s">
        <v>825</v>
      </c>
      <c r="H1260" s="161" t="s">
        <v>5430</v>
      </c>
      <c r="I1260" s="161" t="s">
        <v>4401</v>
      </c>
      <c r="J1260" s="148" t="s">
        <v>5431</v>
      </c>
      <c r="K1260" s="161" t="s">
        <v>5432</v>
      </c>
      <c r="L1260" s="161" t="s">
        <v>4401</v>
      </c>
      <c r="M1260" s="148" t="s">
        <v>5431</v>
      </c>
    </row>
    <row r="1261" spans="7:13">
      <c r="G1261" s="161" t="s">
        <v>831</v>
      </c>
      <c r="H1261" s="161" t="s">
        <v>5433</v>
      </c>
      <c r="I1261" s="161" t="s">
        <v>4401</v>
      </c>
      <c r="J1261" s="148" t="s">
        <v>5434</v>
      </c>
      <c r="K1261" s="161" t="s">
        <v>5435</v>
      </c>
      <c r="L1261" s="161" t="s">
        <v>4401</v>
      </c>
      <c r="M1261" s="148" t="s">
        <v>5434</v>
      </c>
    </row>
    <row r="1262" spans="7:13">
      <c r="G1262" s="161" t="s">
        <v>832</v>
      </c>
      <c r="H1262" s="161" t="s">
        <v>5436</v>
      </c>
      <c r="I1262" s="161" t="s">
        <v>4401</v>
      </c>
      <c r="J1262" s="148" t="s">
        <v>5437</v>
      </c>
      <c r="K1262" s="161" t="s">
        <v>5438</v>
      </c>
      <c r="L1262" s="161" t="s">
        <v>4401</v>
      </c>
      <c r="M1262" s="148" t="s">
        <v>5437</v>
      </c>
    </row>
    <row r="1263" spans="7:13">
      <c r="G1263" s="161" t="s">
        <v>833</v>
      </c>
      <c r="H1263" s="161" t="s">
        <v>5439</v>
      </c>
      <c r="I1263" s="161" t="s">
        <v>4401</v>
      </c>
      <c r="J1263" s="148" t="s">
        <v>5440</v>
      </c>
      <c r="K1263" s="161" t="s">
        <v>5441</v>
      </c>
      <c r="L1263" s="161" t="s">
        <v>4401</v>
      </c>
      <c r="M1263" s="148" t="s">
        <v>5440</v>
      </c>
    </row>
    <row r="1264" spans="7:13">
      <c r="G1264" s="161" t="s">
        <v>834</v>
      </c>
      <c r="H1264" s="161" t="s">
        <v>5442</v>
      </c>
      <c r="I1264" s="161" t="s">
        <v>4401</v>
      </c>
      <c r="J1264" s="148" t="s">
        <v>5443</v>
      </c>
      <c r="K1264" s="161" t="s">
        <v>5444</v>
      </c>
      <c r="L1264" s="161" t="s">
        <v>4401</v>
      </c>
      <c r="M1264" s="148" t="s">
        <v>5443</v>
      </c>
    </row>
    <row r="1265" spans="7:13">
      <c r="G1265" s="161" t="s">
        <v>835</v>
      </c>
      <c r="H1265" s="161" t="s">
        <v>5445</v>
      </c>
      <c r="I1265" s="161" t="s">
        <v>4401</v>
      </c>
      <c r="J1265" s="148" t="s">
        <v>5446</v>
      </c>
      <c r="K1265" s="161" t="s">
        <v>5447</v>
      </c>
      <c r="L1265" s="161" t="s">
        <v>4401</v>
      </c>
      <c r="M1265" s="148" t="s">
        <v>5446</v>
      </c>
    </row>
    <row r="1266" spans="7:13">
      <c r="G1266" s="161" t="s">
        <v>836</v>
      </c>
      <c r="H1266" s="161" t="s">
        <v>5448</v>
      </c>
      <c r="I1266" s="161" t="s">
        <v>4401</v>
      </c>
      <c r="J1266" s="148" t="s">
        <v>5449</v>
      </c>
      <c r="K1266" s="161" t="s">
        <v>5450</v>
      </c>
      <c r="L1266" s="161" t="s">
        <v>4401</v>
      </c>
      <c r="M1266" s="148" t="s">
        <v>5449</v>
      </c>
    </row>
    <row r="1267" spans="7:13">
      <c r="G1267" s="161" t="s">
        <v>837</v>
      </c>
      <c r="H1267" s="161" t="s">
        <v>5451</v>
      </c>
      <c r="I1267" s="161" t="s">
        <v>4401</v>
      </c>
      <c r="J1267" s="148" t="s">
        <v>5452</v>
      </c>
      <c r="K1267" s="161" t="s">
        <v>5453</v>
      </c>
      <c r="L1267" s="161" t="s">
        <v>4401</v>
      </c>
      <c r="M1267" s="148" t="s">
        <v>5452</v>
      </c>
    </row>
    <row r="1268" spans="7:13">
      <c r="G1268" s="161" t="s">
        <v>838</v>
      </c>
      <c r="H1268" s="161" t="s">
        <v>5454</v>
      </c>
      <c r="I1268" s="161" t="s">
        <v>4401</v>
      </c>
      <c r="J1268" s="148" t="s">
        <v>5455</v>
      </c>
      <c r="K1268" s="161" t="s">
        <v>5456</v>
      </c>
      <c r="L1268" s="161" t="s">
        <v>4401</v>
      </c>
      <c r="M1268" s="148" t="s">
        <v>5455</v>
      </c>
    </row>
    <row r="1269" spans="7:13">
      <c r="G1269" s="161" t="s">
        <v>840</v>
      </c>
      <c r="H1269" s="161" t="s">
        <v>5457</v>
      </c>
      <c r="I1269" s="161" t="s">
        <v>4401</v>
      </c>
      <c r="J1269" s="148" t="s">
        <v>5458</v>
      </c>
      <c r="K1269" s="161" t="s">
        <v>5459</v>
      </c>
      <c r="L1269" s="161" t="s">
        <v>4401</v>
      </c>
      <c r="M1269" s="148" t="s">
        <v>5458</v>
      </c>
    </row>
    <row r="1270" spans="7:13">
      <c r="G1270" s="161" t="s">
        <v>841</v>
      </c>
      <c r="H1270" s="161" t="s">
        <v>5460</v>
      </c>
      <c r="I1270" s="161" t="s">
        <v>4401</v>
      </c>
      <c r="J1270" s="148" t="s">
        <v>5461</v>
      </c>
      <c r="K1270" s="161" t="s">
        <v>5462</v>
      </c>
      <c r="L1270" s="161" t="s">
        <v>4401</v>
      </c>
      <c r="M1270" s="148" t="s">
        <v>5461</v>
      </c>
    </row>
    <row r="1271" spans="7:13">
      <c r="G1271" s="161" t="s">
        <v>842</v>
      </c>
      <c r="H1271" s="161" t="s">
        <v>5463</v>
      </c>
      <c r="I1271" s="161" t="s">
        <v>4401</v>
      </c>
      <c r="J1271" s="148" t="s">
        <v>5464</v>
      </c>
      <c r="K1271" s="161" t="s">
        <v>5465</v>
      </c>
      <c r="L1271" s="161" t="s">
        <v>4401</v>
      </c>
      <c r="M1271" s="148" t="s">
        <v>5464</v>
      </c>
    </row>
    <row r="1272" spans="7:13">
      <c r="G1272" s="161" t="s">
        <v>844</v>
      </c>
      <c r="H1272" s="161" t="s">
        <v>5466</v>
      </c>
      <c r="I1272" s="161" t="s">
        <v>4401</v>
      </c>
      <c r="J1272" s="148" t="s">
        <v>5467</v>
      </c>
      <c r="K1272" s="161" t="s">
        <v>5468</v>
      </c>
      <c r="L1272" s="161" t="s">
        <v>4401</v>
      </c>
      <c r="M1272" s="148" t="s">
        <v>5467</v>
      </c>
    </row>
    <row r="1273" spans="7:13">
      <c r="G1273" s="161" t="s">
        <v>845</v>
      </c>
      <c r="H1273" s="161" t="s">
        <v>5469</v>
      </c>
      <c r="I1273" s="161" t="s">
        <v>4401</v>
      </c>
      <c r="J1273" s="148" t="s">
        <v>5470</v>
      </c>
      <c r="K1273" s="161" t="s">
        <v>5471</v>
      </c>
      <c r="L1273" s="161" t="s">
        <v>4401</v>
      </c>
      <c r="M1273" s="148" t="s">
        <v>5470</v>
      </c>
    </row>
    <row r="1274" spans="7:13">
      <c r="G1274" s="161" t="s">
        <v>851</v>
      </c>
      <c r="H1274" s="161" t="s">
        <v>5472</v>
      </c>
      <c r="I1274" s="161" t="s">
        <v>4401</v>
      </c>
      <c r="J1274" s="148" t="s">
        <v>5473</v>
      </c>
      <c r="K1274" s="161" t="s">
        <v>5474</v>
      </c>
      <c r="L1274" s="161" t="s">
        <v>4401</v>
      </c>
      <c r="M1274" s="148" t="s">
        <v>5473</v>
      </c>
    </row>
    <row r="1275" spans="7:13">
      <c r="G1275" s="161" t="s">
        <v>853</v>
      </c>
      <c r="H1275" s="161" t="s">
        <v>5475</v>
      </c>
      <c r="I1275" s="161" t="s">
        <v>4401</v>
      </c>
      <c r="J1275" s="148" t="s">
        <v>5476</v>
      </c>
      <c r="K1275" s="161" t="s">
        <v>5477</v>
      </c>
      <c r="L1275" s="161" t="s">
        <v>4401</v>
      </c>
      <c r="M1275" s="148" t="s">
        <v>5476</v>
      </c>
    </row>
    <row r="1276" spans="7:13">
      <c r="G1276" s="161" t="s">
        <v>857</v>
      </c>
      <c r="H1276" s="161" t="s">
        <v>5478</v>
      </c>
      <c r="I1276" s="161" t="s">
        <v>4401</v>
      </c>
      <c r="J1276" s="148" t="s">
        <v>5479</v>
      </c>
      <c r="K1276" s="161" t="s">
        <v>5480</v>
      </c>
      <c r="L1276" s="161" t="s">
        <v>4401</v>
      </c>
      <c r="M1276" s="148" t="s">
        <v>5479</v>
      </c>
    </row>
    <row r="1277" spans="7:13">
      <c r="G1277" s="161" t="s">
        <v>861</v>
      </c>
      <c r="H1277" s="161" t="s">
        <v>5481</v>
      </c>
      <c r="I1277" s="161" t="s">
        <v>4401</v>
      </c>
      <c r="J1277" s="148" t="s">
        <v>5482</v>
      </c>
      <c r="K1277" s="161" t="s">
        <v>5483</v>
      </c>
      <c r="L1277" s="161" t="s">
        <v>4401</v>
      </c>
      <c r="M1277" s="148" t="s">
        <v>5482</v>
      </c>
    </row>
    <row r="1278" spans="7:13">
      <c r="G1278" s="161" t="s">
        <v>867</v>
      </c>
      <c r="H1278" s="161" t="s">
        <v>5484</v>
      </c>
      <c r="I1278" s="161" t="s">
        <v>4401</v>
      </c>
      <c r="J1278" s="148" t="s">
        <v>5485</v>
      </c>
      <c r="K1278" s="161" t="s">
        <v>5486</v>
      </c>
      <c r="L1278" s="161" t="s">
        <v>4401</v>
      </c>
      <c r="M1278" s="148" t="s">
        <v>5485</v>
      </c>
    </row>
    <row r="1279" spans="7:13">
      <c r="G1279" s="161" t="s">
        <v>872</v>
      </c>
      <c r="H1279" s="161" t="s">
        <v>5487</v>
      </c>
      <c r="I1279" s="161" t="s">
        <v>4401</v>
      </c>
      <c r="J1279" s="148" t="s">
        <v>5488</v>
      </c>
      <c r="K1279" s="161" t="s">
        <v>5489</v>
      </c>
      <c r="L1279" s="161" t="s">
        <v>4401</v>
      </c>
      <c r="M1279" s="148" t="s">
        <v>5488</v>
      </c>
    </row>
    <row r="1280" spans="7:13">
      <c r="G1280" s="161" t="s">
        <v>884</v>
      </c>
      <c r="H1280" s="161" t="s">
        <v>5490</v>
      </c>
      <c r="I1280" s="161" t="s">
        <v>4401</v>
      </c>
      <c r="J1280" s="148" t="s">
        <v>5491</v>
      </c>
      <c r="K1280" s="161" t="s">
        <v>5492</v>
      </c>
      <c r="L1280" s="161" t="s">
        <v>4401</v>
      </c>
      <c r="M1280" s="148" t="s">
        <v>5491</v>
      </c>
    </row>
    <row r="1281" spans="7:13">
      <c r="G1281" s="161" t="s">
        <v>885</v>
      </c>
      <c r="H1281" s="161" t="s">
        <v>5493</v>
      </c>
      <c r="I1281" s="161" t="s">
        <v>4401</v>
      </c>
      <c r="J1281" s="148" t="s">
        <v>5494</v>
      </c>
      <c r="K1281" s="161" t="s">
        <v>5495</v>
      </c>
      <c r="L1281" s="161" t="s">
        <v>4401</v>
      </c>
      <c r="M1281" s="148" t="s">
        <v>5494</v>
      </c>
    </row>
    <row r="1282" spans="7:13">
      <c r="G1282" s="161" t="s">
        <v>887</v>
      </c>
      <c r="H1282" s="161" t="s">
        <v>5496</v>
      </c>
      <c r="I1282" s="161" t="s">
        <v>4401</v>
      </c>
      <c r="J1282" s="148" t="s">
        <v>5497</v>
      </c>
      <c r="K1282" s="161" t="s">
        <v>5498</v>
      </c>
      <c r="L1282" s="161" t="s">
        <v>4401</v>
      </c>
      <c r="M1282" s="148" t="s">
        <v>5497</v>
      </c>
    </row>
    <row r="1283" spans="7:13">
      <c r="G1283" s="161" t="s">
        <v>891</v>
      </c>
      <c r="H1283" s="161" t="s">
        <v>5499</v>
      </c>
      <c r="I1283" s="161" t="s">
        <v>4401</v>
      </c>
      <c r="J1283" s="148" t="s">
        <v>5500</v>
      </c>
      <c r="K1283" s="161" t="s">
        <v>5501</v>
      </c>
      <c r="L1283" s="161" t="s">
        <v>4401</v>
      </c>
      <c r="M1283" s="148" t="s">
        <v>5500</v>
      </c>
    </row>
    <row r="1284" spans="7:13">
      <c r="G1284" s="161" t="s">
        <v>892</v>
      </c>
      <c r="H1284" s="161" t="s">
        <v>5502</v>
      </c>
      <c r="I1284" s="161" t="s">
        <v>4401</v>
      </c>
      <c r="J1284" s="148" t="s">
        <v>5503</v>
      </c>
      <c r="K1284" s="161" t="s">
        <v>5504</v>
      </c>
      <c r="L1284" s="161" t="s">
        <v>4401</v>
      </c>
      <c r="M1284" s="148" t="s">
        <v>5503</v>
      </c>
    </row>
    <row r="1285" spans="7:13">
      <c r="G1285" s="161" t="s">
        <v>895</v>
      </c>
      <c r="H1285" s="161" t="s">
        <v>5505</v>
      </c>
      <c r="I1285" s="161" t="s">
        <v>4401</v>
      </c>
      <c r="J1285" s="148" t="s">
        <v>5506</v>
      </c>
      <c r="K1285" s="161" t="s">
        <v>5507</v>
      </c>
      <c r="L1285" s="161" t="s">
        <v>4401</v>
      </c>
      <c r="M1285" s="148" t="s">
        <v>5506</v>
      </c>
    </row>
    <row r="1286" spans="7:13">
      <c r="G1286" s="161" t="s">
        <v>896</v>
      </c>
      <c r="H1286" s="161" t="s">
        <v>5508</v>
      </c>
      <c r="I1286" s="161" t="s">
        <v>4401</v>
      </c>
      <c r="J1286" s="148" t="s">
        <v>5509</v>
      </c>
      <c r="K1286" s="161" t="s">
        <v>5510</v>
      </c>
      <c r="L1286" s="161" t="s">
        <v>4401</v>
      </c>
      <c r="M1286" s="148" t="s">
        <v>5509</v>
      </c>
    </row>
    <row r="1287" spans="7:13">
      <c r="G1287" s="161" t="s">
        <v>897</v>
      </c>
      <c r="H1287" s="161" t="s">
        <v>5511</v>
      </c>
      <c r="I1287" s="161" t="s">
        <v>4401</v>
      </c>
      <c r="J1287" s="148" t="s">
        <v>5512</v>
      </c>
      <c r="K1287" s="161" t="s">
        <v>5513</v>
      </c>
      <c r="L1287" s="161" t="s">
        <v>4401</v>
      </c>
      <c r="M1287" s="148" t="s">
        <v>5512</v>
      </c>
    </row>
    <row r="1288" spans="7:13">
      <c r="G1288" s="161" t="s">
        <v>898</v>
      </c>
      <c r="H1288" s="161" t="s">
        <v>5514</v>
      </c>
      <c r="I1288" s="161" t="s">
        <v>4401</v>
      </c>
      <c r="J1288" s="148" t="s">
        <v>5515</v>
      </c>
      <c r="K1288" s="161" t="s">
        <v>5516</v>
      </c>
      <c r="L1288" s="161" t="s">
        <v>4401</v>
      </c>
      <c r="M1288" s="148" t="s">
        <v>5515</v>
      </c>
    </row>
    <row r="1289" spans="7:13">
      <c r="G1289" s="161" t="s">
        <v>899</v>
      </c>
      <c r="H1289" s="161" t="s">
        <v>5517</v>
      </c>
      <c r="I1289" s="161" t="s">
        <v>4401</v>
      </c>
      <c r="J1289" s="148" t="s">
        <v>5518</v>
      </c>
      <c r="K1289" s="161" t="s">
        <v>5519</v>
      </c>
      <c r="L1289" s="161" t="s">
        <v>4401</v>
      </c>
      <c r="M1289" s="148" t="s">
        <v>5518</v>
      </c>
    </row>
    <row r="1290" spans="7:13">
      <c r="G1290" s="161" t="s">
        <v>902</v>
      </c>
      <c r="H1290" s="161" t="s">
        <v>5520</v>
      </c>
      <c r="I1290" s="161" t="s">
        <v>4401</v>
      </c>
      <c r="J1290" s="148" t="s">
        <v>5521</v>
      </c>
      <c r="K1290" s="161" t="s">
        <v>5522</v>
      </c>
      <c r="L1290" s="161" t="s">
        <v>4401</v>
      </c>
      <c r="M1290" s="148" t="s">
        <v>5521</v>
      </c>
    </row>
    <row r="1291" spans="7:13">
      <c r="G1291" s="161" t="s">
        <v>903</v>
      </c>
      <c r="H1291" s="161" t="s">
        <v>5523</v>
      </c>
      <c r="I1291" s="161" t="s">
        <v>4401</v>
      </c>
      <c r="J1291" s="148" t="s">
        <v>5524</v>
      </c>
      <c r="K1291" s="161" t="s">
        <v>5525</v>
      </c>
      <c r="L1291" s="161" t="s">
        <v>4401</v>
      </c>
      <c r="M1291" s="148" t="s">
        <v>5524</v>
      </c>
    </row>
    <row r="1292" spans="7:13">
      <c r="G1292" s="161" t="s">
        <v>904</v>
      </c>
      <c r="H1292" s="161" t="s">
        <v>5526</v>
      </c>
      <c r="I1292" s="161" t="s">
        <v>4401</v>
      </c>
      <c r="J1292" s="148" t="s">
        <v>5527</v>
      </c>
      <c r="K1292" s="161" t="s">
        <v>5528</v>
      </c>
      <c r="L1292" s="161" t="s">
        <v>4401</v>
      </c>
      <c r="M1292" s="148" t="s">
        <v>5527</v>
      </c>
    </row>
    <row r="1293" spans="7:13">
      <c r="G1293" s="161" t="s">
        <v>905</v>
      </c>
      <c r="H1293" s="161" t="s">
        <v>5529</v>
      </c>
      <c r="I1293" s="161" t="s">
        <v>4401</v>
      </c>
      <c r="J1293" s="148" t="s">
        <v>5530</v>
      </c>
      <c r="K1293" s="161" t="s">
        <v>5531</v>
      </c>
      <c r="L1293" s="161" t="s">
        <v>4401</v>
      </c>
      <c r="M1293" s="148" t="s">
        <v>5530</v>
      </c>
    </row>
    <row r="1294" spans="7:13">
      <c r="G1294" s="161" t="s">
        <v>908</v>
      </c>
      <c r="H1294" s="161" t="s">
        <v>5532</v>
      </c>
      <c r="I1294" s="161" t="s">
        <v>4401</v>
      </c>
      <c r="J1294" s="148" t="s">
        <v>5533</v>
      </c>
      <c r="K1294" s="161" t="s">
        <v>5534</v>
      </c>
      <c r="L1294" s="161" t="s">
        <v>4401</v>
      </c>
      <c r="M1294" s="148" t="s">
        <v>5533</v>
      </c>
    </row>
    <row r="1295" spans="7:13">
      <c r="G1295" s="161" t="s">
        <v>911</v>
      </c>
      <c r="H1295" s="161" t="s">
        <v>5535</v>
      </c>
      <c r="I1295" s="161" t="s">
        <v>4401</v>
      </c>
      <c r="J1295" s="148" t="s">
        <v>5536</v>
      </c>
      <c r="K1295" s="161" t="s">
        <v>5537</v>
      </c>
      <c r="L1295" s="161" t="s">
        <v>4401</v>
      </c>
      <c r="M1295" s="148" t="s">
        <v>5536</v>
      </c>
    </row>
    <row r="1296" spans="7:13">
      <c r="G1296" s="161" t="s">
        <v>913</v>
      </c>
      <c r="H1296" s="161" t="s">
        <v>5538</v>
      </c>
      <c r="I1296" s="161" t="s">
        <v>4401</v>
      </c>
      <c r="J1296" s="148" t="s">
        <v>5539</v>
      </c>
      <c r="K1296" s="161" t="s">
        <v>5540</v>
      </c>
      <c r="L1296" s="161" t="s">
        <v>4401</v>
      </c>
      <c r="M1296" s="148" t="s">
        <v>5539</v>
      </c>
    </row>
    <row r="1297" spans="7:13">
      <c r="G1297" s="161" t="s">
        <v>917</v>
      </c>
      <c r="H1297" s="161" t="s">
        <v>5541</v>
      </c>
      <c r="I1297" s="161" t="s">
        <v>4401</v>
      </c>
      <c r="J1297" s="148" t="s">
        <v>5542</v>
      </c>
      <c r="K1297" s="161" t="s">
        <v>5543</v>
      </c>
      <c r="L1297" s="161" t="s">
        <v>4401</v>
      </c>
      <c r="M1297" s="148" t="s">
        <v>5542</v>
      </c>
    </row>
    <row r="1298" spans="7:13">
      <c r="G1298" s="161" t="s">
        <v>919</v>
      </c>
      <c r="H1298" s="161" t="s">
        <v>5544</v>
      </c>
      <c r="I1298" s="161" t="s">
        <v>4401</v>
      </c>
      <c r="J1298" s="148" t="s">
        <v>5545</v>
      </c>
      <c r="K1298" s="161" t="s">
        <v>5546</v>
      </c>
      <c r="L1298" s="161" t="s">
        <v>4401</v>
      </c>
      <c r="M1298" s="148" t="s">
        <v>5545</v>
      </c>
    </row>
    <row r="1299" spans="7:13">
      <c r="G1299" s="161" t="s">
        <v>920</v>
      </c>
      <c r="H1299" s="161" t="s">
        <v>5547</v>
      </c>
      <c r="I1299" s="161" t="s">
        <v>4401</v>
      </c>
      <c r="J1299" s="148" t="s">
        <v>5548</v>
      </c>
      <c r="K1299" s="161" t="s">
        <v>5549</v>
      </c>
      <c r="L1299" s="161" t="s">
        <v>4401</v>
      </c>
      <c r="M1299" s="148" t="s">
        <v>5548</v>
      </c>
    </row>
    <row r="1300" spans="7:13">
      <c r="G1300" s="161" t="s">
        <v>921</v>
      </c>
      <c r="H1300" s="161" t="s">
        <v>5550</v>
      </c>
      <c r="I1300" s="161" t="s">
        <v>4401</v>
      </c>
      <c r="J1300" s="148" t="s">
        <v>5551</v>
      </c>
      <c r="K1300" s="161" t="s">
        <v>5552</v>
      </c>
      <c r="L1300" s="161" t="s">
        <v>4401</v>
      </c>
      <c r="M1300" s="148" t="s">
        <v>5551</v>
      </c>
    </row>
    <row r="1301" spans="7:13">
      <c r="G1301" s="161" t="s">
        <v>922</v>
      </c>
      <c r="H1301" s="161" t="s">
        <v>5553</v>
      </c>
      <c r="I1301" s="161" t="s">
        <v>4401</v>
      </c>
      <c r="J1301" s="148" t="s">
        <v>5554</v>
      </c>
      <c r="K1301" s="161" t="s">
        <v>5555</v>
      </c>
      <c r="L1301" s="161" t="s">
        <v>4401</v>
      </c>
      <c r="M1301" s="148" t="s">
        <v>5554</v>
      </c>
    </row>
    <row r="1302" spans="7:13">
      <c r="G1302" s="161" t="s">
        <v>926</v>
      </c>
      <c r="H1302" s="161" t="s">
        <v>5556</v>
      </c>
      <c r="I1302" s="161" t="s">
        <v>4401</v>
      </c>
      <c r="J1302" s="148" t="s">
        <v>5557</v>
      </c>
      <c r="K1302" s="161" t="s">
        <v>5558</v>
      </c>
      <c r="L1302" s="161" t="s">
        <v>4401</v>
      </c>
      <c r="M1302" s="148" t="s">
        <v>5557</v>
      </c>
    </row>
    <row r="1303" spans="7:13">
      <c r="G1303" s="161" t="s">
        <v>927</v>
      </c>
      <c r="H1303" s="161" t="s">
        <v>5559</v>
      </c>
      <c r="I1303" s="161" t="s">
        <v>4401</v>
      </c>
      <c r="J1303" s="148" t="s">
        <v>5560</v>
      </c>
      <c r="K1303" s="161" t="s">
        <v>5561</v>
      </c>
      <c r="L1303" s="161" t="s">
        <v>4401</v>
      </c>
      <c r="M1303" s="148" t="s">
        <v>5560</v>
      </c>
    </row>
    <row r="1304" spans="7:13">
      <c r="G1304" s="161" t="s">
        <v>928</v>
      </c>
      <c r="H1304" s="161" t="s">
        <v>5562</v>
      </c>
      <c r="I1304" s="161" t="s">
        <v>4401</v>
      </c>
      <c r="J1304" s="148" t="s">
        <v>5563</v>
      </c>
      <c r="K1304" s="161" t="s">
        <v>5564</v>
      </c>
      <c r="L1304" s="161" t="s">
        <v>4401</v>
      </c>
      <c r="M1304" s="148" t="s">
        <v>5563</v>
      </c>
    </row>
    <row r="1305" spans="7:13">
      <c r="G1305" s="161" t="s">
        <v>930</v>
      </c>
      <c r="H1305" s="161" t="s">
        <v>5565</v>
      </c>
      <c r="I1305" s="161" t="s">
        <v>4401</v>
      </c>
      <c r="J1305" s="148" t="s">
        <v>5566</v>
      </c>
      <c r="K1305" s="161" t="s">
        <v>5567</v>
      </c>
      <c r="L1305" s="161" t="s">
        <v>4401</v>
      </c>
      <c r="M1305" s="148" t="s">
        <v>5566</v>
      </c>
    </row>
    <row r="1306" spans="7:13">
      <c r="G1306" s="161" t="s">
        <v>935</v>
      </c>
      <c r="H1306" s="161" t="s">
        <v>5568</v>
      </c>
      <c r="I1306" s="161" t="s">
        <v>4401</v>
      </c>
      <c r="J1306" s="148" t="s">
        <v>5569</v>
      </c>
      <c r="K1306" s="161" t="s">
        <v>5570</v>
      </c>
      <c r="L1306" s="161" t="s">
        <v>4401</v>
      </c>
      <c r="M1306" s="148" t="s">
        <v>5569</v>
      </c>
    </row>
    <row r="1307" spans="7:13">
      <c r="G1307" s="161" t="s">
        <v>940</v>
      </c>
      <c r="H1307" s="161" t="s">
        <v>5571</v>
      </c>
      <c r="I1307" s="161" t="s">
        <v>4401</v>
      </c>
      <c r="J1307" s="148" t="s">
        <v>5572</v>
      </c>
      <c r="K1307" s="161" t="s">
        <v>5573</v>
      </c>
      <c r="L1307" s="161" t="s">
        <v>4401</v>
      </c>
      <c r="M1307" s="148" t="s">
        <v>5572</v>
      </c>
    </row>
    <row r="1308" spans="7:13">
      <c r="G1308" s="161" t="s">
        <v>943</v>
      </c>
      <c r="H1308" s="161" t="s">
        <v>5574</v>
      </c>
      <c r="I1308" s="161" t="s">
        <v>4401</v>
      </c>
      <c r="J1308" s="148" t="s">
        <v>5575</v>
      </c>
      <c r="K1308" s="161" t="s">
        <v>5576</v>
      </c>
      <c r="L1308" s="161" t="s">
        <v>4401</v>
      </c>
      <c r="M1308" s="148" t="s">
        <v>5575</v>
      </c>
    </row>
    <row r="1309" spans="7:13">
      <c r="G1309" s="161" t="s">
        <v>951</v>
      </c>
      <c r="H1309" s="161" t="s">
        <v>5577</v>
      </c>
      <c r="I1309" s="161" t="s">
        <v>4401</v>
      </c>
      <c r="J1309" s="148" t="s">
        <v>5578</v>
      </c>
      <c r="K1309" s="161" t="s">
        <v>5579</v>
      </c>
      <c r="L1309" s="161" t="s">
        <v>4401</v>
      </c>
      <c r="M1309" s="148" t="s">
        <v>5578</v>
      </c>
    </row>
    <row r="1310" spans="7:13">
      <c r="G1310" s="161" t="s">
        <v>953</v>
      </c>
      <c r="H1310" s="161" t="s">
        <v>5580</v>
      </c>
      <c r="I1310" s="161" t="s">
        <v>4401</v>
      </c>
      <c r="J1310" s="148" t="s">
        <v>5581</v>
      </c>
      <c r="K1310" s="161" t="s">
        <v>5582</v>
      </c>
      <c r="L1310" s="161" t="s">
        <v>4401</v>
      </c>
      <c r="M1310" s="148" t="s">
        <v>5581</v>
      </c>
    </row>
    <row r="1311" spans="7:13">
      <c r="G1311" s="161" t="s">
        <v>957</v>
      </c>
      <c r="H1311" s="161" t="s">
        <v>5583</v>
      </c>
      <c r="I1311" s="161" t="s">
        <v>4401</v>
      </c>
      <c r="J1311" s="148" t="s">
        <v>5584</v>
      </c>
      <c r="K1311" s="161" t="s">
        <v>5585</v>
      </c>
      <c r="L1311" s="161" t="s">
        <v>4401</v>
      </c>
      <c r="M1311" s="148" t="s">
        <v>5584</v>
      </c>
    </row>
    <row r="1312" spans="7:13">
      <c r="G1312" s="161" t="s">
        <v>959</v>
      </c>
      <c r="H1312" s="161" t="s">
        <v>5586</v>
      </c>
      <c r="I1312" s="161" t="s">
        <v>4401</v>
      </c>
      <c r="J1312" s="148" t="s">
        <v>5587</v>
      </c>
      <c r="K1312" s="161" t="s">
        <v>5588</v>
      </c>
      <c r="L1312" s="161" t="s">
        <v>4401</v>
      </c>
      <c r="M1312" s="148" t="s">
        <v>5587</v>
      </c>
    </row>
    <row r="1313" spans="7:13">
      <c r="G1313" s="161" t="s">
        <v>961</v>
      </c>
      <c r="H1313" s="161" t="s">
        <v>5589</v>
      </c>
      <c r="I1313" s="161" t="s">
        <v>4401</v>
      </c>
      <c r="J1313" s="148" t="s">
        <v>5590</v>
      </c>
      <c r="K1313" s="161" t="s">
        <v>5591</v>
      </c>
      <c r="L1313" s="161" t="s">
        <v>4401</v>
      </c>
      <c r="M1313" s="148" t="s">
        <v>5590</v>
      </c>
    </row>
    <row r="1314" spans="7:13">
      <c r="G1314" s="161" t="s">
        <v>962</v>
      </c>
      <c r="H1314" s="161" t="s">
        <v>5592</v>
      </c>
      <c r="I1314" s="161" t="s">
        <v>4401</v>
      </c>
      <c r="J1314" s="148" t="s">
        <v>5593</v>
      </c>
      <c r="K1314" s="161" t="s">
        <v>5594</v>
      </c>
      <c r="L1314" s="161" t="s">
        <v>4401</v>
      </c>
      <c r="M1314" s="148" t="s">
        <v>5593</v>
      </c>
    </row>
    <row r="1315" spans="7:13">
      <c r="G1315" s="161" t="s">
        <v>963</v>
      </c>
      <c r="H1315" s="161" t="s">
        <v>5595</v>
      </c>
      <c r="I1315" s="161" t="s">
        <v>4401</v>
      </c>
      <c r="J1315" s="148" t="s">
        <v>5596</v>
      </c>
      <c r="K1315" s="161" t="s">
        <v>5597</v>
      </c>
      <c r="L1315" s="161" t="s">
        <v>4401</v>
      </c>
      <c r="M1315" s="148" t="s">
        <v>5596</v>
      </c>
    </row>
    <row r="1316" spans="7:13">
      <c r="G1316" s="161" t="s">
        <v>966</v>
      </c>
      <c r="H1316" s="161" t="s">
        <v>5598</v>
      </c>
      <c r="I1316" s="161" t="s">
        <v>4401</v>
      </c>
      <c r="J1316" s="148" t="s">
        <v>5599</v>
      </c>
      <c r="K1316" s="161" t="s">
        <v>5600</v>
      </c>
      <c r="L1316" s="161" t="s">
        <v>4401</v>
      </c>
      <c r="M1316" s="148" t="s">
        <v>5599</v>
      </c>
    </row>
    <row r="1317" spans="7:13">
      <c r="G1317" s="161" t="s">
        <v>967</v>
      </c>
      <c r="H1317" s="161" t="s">
        <v>5601</v>
      </c>
      <c r="I1317" s="161" t="s">
        <v>4401</v>
      </c>
      <c r="J1317" s="148" t="s">
        <v>5602</v>
      </c>
      <c r="K1317" s="161" t="s">
        <v>5603</v>
      </c>
      <c r="L1317" s="161" t="s">
        <v>4401</v>
      </c>
      <c r="M1317" s="148" t="s">
        <v>5602</v>
      </c>
    </row>
    <row r="1318" spans="7:13">
      <c r="G1318" s="161" t="s">
        <v>968</v>
      </c>
      <c r="H1318" s="161" t="s">
        <v>5604</v>
      </c>
      <c r="I1318" s="161" t="s">
        <v>4401</v>
      </c>
      <c r="J1318" s="148" t="s">
        <v>5605</v>
      </c>
      <c r="K1318" s="161" t="s">
        <v>5606</v>
      </c>
      <c r="L1318" s="161" t="s">
        <v>4401</v>
      </c>
      <c r="M1318" s="148" t="s">
        <v>5605</v>
      </c>
    </row>
    <row r="1319" spans="7:13">
      <c r="G1319" s="161" t="s">
        <v>969</v>
      </c>
      <c r="H1319" s="161" t="s">
        <v>5607</v>
      </c>
      <c r="I1319" s="161" t="s">
        <v>4401</v>
      </c>
      <c r="J1319" s="148" t="s">
        <v>5608</v>
      </c>
      <c r="K1319" s="161" t="s">
        <v>5609</v>
      </c>
      <c r="L1319" s="161" t="s">
        <v>4401</v>
      </c>
      <c r="M1319" s="148" t="s">
        <v>5608</v>
      </c>
    </row>
    <row r="1320" spans="7:13">
      <c r="G1320" s="161" t="s">
        <v>970</v>
      </c>
      <c r="H1320" s="161" t="s">
        <v>5610</v>
      </c>
      <c r="I1320" s="161" t="s">
        <v>4401</v>
      </c>
      <c r="J1320" s="148" t="s">
        <v>5611</v>
      </c>
      <c r="K1320" s="161" t="s">
        <v>5612</v>
      </c>
      <c r="L1320" s="161" t="s">
        <v>4401</v>
      </c>
      <c r="M1320" s="148" t="s">
        <v>5611</v>
      </c>
    </row>
    <row r="1321" spans="7:13">
      <c r="G1321" s="161" t="s">
        <v>971</v>
      </c>
      <c r="H1321" s="161" t="s">
        <v>5613</v>
      </c>
      <c r="I1321" s="161" t="s">
        <v>4401</v>
      </c>
      <c r="J1321" s="148" t="s">
        <v>5614</v>
      </c>
      <c r="K1321" s="161" t="s">
        <v>5615</v>
      </c>
      <c r="L1321" s="161" t="s">
        <v>4401</v>
      </c>
      <c r="M1321" s="148" t="s">
        <v>5614</v>
      </c>
    </row>
    <row r="1322" spans="7:13">
      <c r="G1322" s="161" t="s">
        <v>972</v>
      </c>
      <c r="H1322" s="161" t="s">
        <v>5616</v>
      </c>
      <c r="I1322" s="161" t="s">
        <v>4401</v>
      </c>
      <c r="J1322" s="148" t="s">
        <v>5617</v>
      </c>
      <c r="K1322" s="161" t="s">
        <v>5618</v>
      </c>
      <c r="L1322" s="161" t="s">
        <v>4401</v>
      </c>
      <c r="M1322" s="148" t="s">
        <v>5617</v>
      </c>
    </row>
    <row r="1323" spans="7:13">
      <c r="G1323" s="161" t="s">
        <v>974</v>
      </c>
      <c r="H1323" s="161" t="s">
        <v>5619</v>
      </c>
      <c r="I1323" s="161" t="s">
        <v>4401</v>
      </c>
      <c r="J1323" s="148" t="s">
        <v>5620</v>
      </c>
      <c r="K1323" s="161" t="s">
        <v>5621</v>
      </c>
      <c r="L1323" s="161" t="s">
        <v>4401</v>
      </c>
      <c r="M1323" s="148" t="s">
        <v>5620</v>
      </c>
    </row>
    <row r="1324" spans="7:13">
      <c r="G1324" s="161" t="s">
        <v>975</v>
      </c>
      <c r="H1324" s="161" t="s">
        <v>5622</v>
      </c>
      <c r="I1324" s="161" t="s">
        <v>4401</v>
      </c>
      <c r="J1324" s="148" t="s">
        <v>5623</v>
      </c>
      <c r="K1324" s="161" t="s">
        <v>5624</v>
      </c>
      <c r="L1324" s="161" t="s">
        <v>4401</v>
      </c>
      <c r="M1324" s="148" t="s">
        <v>5623</v>
      </c>
    </row>
    <row r="1325" spans="7:13">
      <c r="G1325" s="161" t="s">
        <v>977</v>
      </c>
      <c r="H1325" s="161" t="s">
        <v>5625</v>
      </c>
      <c r="I1325" s="161" t="s">
        <v>4401</v>
      </c>
      <c r="J1325" s="148" t="s">
        <v>5626</v>
      </c>
      <c r="K1325" s="161" t="s">
        <v>5627</v>
      </c>
      <c r="L1325" s="161" t="s">
        <v>4401</v>
      </c>
      <c r="M1325" s="148" t="s">
        <v>5626</v>
      </c>
    </row>
    <row r="1326" spans="7:13">
      <c r="G1326" s="161" t="s">
        <v>980</v>
      </c>
      <c r="H1326" s="161" t="s">
        <v>5628</v>
      </c>
      <c r="I1326" s="161" t="s">
        <v>4401</v>
      </c>
      <c r="J1326" s="148" t="s">
        <v>5629</v>
      </c>
      <c r="K1326" s="161" t="s">
        <v>5630</v>
      </c>
      <c r="L1326" s="161" t="s">
        <v>4401</v>
      </c>
      <c r="M1326" s="148" t="s">
        <v>5629</v>
      </c>
    </row>
    <row r="1327" spans="7:13">
      <c r="G1327" s="161" t="s">
        <v>983</v>
      </c>
      <c r="H1327" s="161" t="s">
        <v>5631</v>
      </c>
      <c r="I1327" s="161" t="s">
        <v>4401</v>
      </c>
      <c r="J1327" s="148" t="s">
        <v>5632</v>
      </c>
      <c r="K1327" s="161" t="s">
        <v>5633</v>
      </c>
      <c r="L1327" s="161" t="s">
        <v>4401</v>
      </c>
      <c r="M1327" s="148" t="s">
        <v>5632</v>
      </c>
    </row>
    <row r="1328" spans="7:13">
      <c r="G1328" s="161" t="s">
        <v>984</v>
      </c>
      <c r="H1328" s="161" t="s">
        <v>5634</v>
      </c>
      <c r="I1328" s="161" t="s">
        <v>4401</v>
      </c>
      <c r="J1328" s="148" t="s">
        <v>5635</v>
      </c>
      <c r="K1328" s="161" t="s">
        <v>5636</v>
      </c>
      <c r="L1328" s="161" t="s">
        <v>4401</v>
      </c>
      <c r="M1328" s="148" t="s">
        <v>5635</v>
      </c>
    </row>
    <row r="1329" spans="7:13">
      <c r="G1329" s="161" t="s">
        <v>985</v>
      </c>
      <c r="H1329" s="161" t="s">
        <v>5637</v>
      </c>
      <c r="I1329" s="161" t="s">
        <v>4401</v>
      </c>
      <c r="J1329" s="148" t="s">
        <v>5638</v>
      </c>
      <c r="K1329" s="161" t="s">
        <v>5639</v>
      </c>
      <c r="L1329" s="161" t="s">
        <v>4401</v>
      </c>
      <c r="M1329" s="148" t="s">
        <v>5638</v>
      </c>
    </row>
    <row r="1330" spans="7:13">
      <c r="G1330" s="161" t="s">
        <v>986</v>
      </c>
      <c r="H1330" s="161" t="s">
        <v>5640</v>
      </c>
      <c r="I1330" s="161" t="s">
        <v>4401</v>
      </c>
      <c r="J1330" s="148" t="s">
        <v>5641</v>
      </c>
      <c r="K1330" s="161" t="s">
        <v>5642</v>
      </c>
      <c r="L1330" s="161" t="s">
        <v>4401</v>
      </c>
      <c r="M1330" s="148" t="s">
        <v>5641</v>
      </c>
    </row>
    <row r="1331" spans="7:13">
      <c r="G1331" s="161" t="s">
        <v>989</v>
      </c>
      <c r="H1331" s="161" t="s">
        <v>5643</v>
      </c>
      <c r="I1331" s="161" t="s">
        <v>4401</v>
      </c>
      <c r="J1331" s="148" t="s">
        <v>5644</v>
      </c>
      <c r="K1331" s="161" t="s">
        <v>5645</v>
      </c>
      <c r="L1331" s="161" t="s">
        <v>4401</v>
      </c>
      <c r="M1331" s="148" t="s">
        <v>5644</v>
      </c>
    </row>
    <row r="1332" spans="7:13">
      <c r="G1332" s="161" t="s">
        <v>991</v>
      </c>
      <c r="H1332" s="161" t="s">
        <v>5646</v>
      </c>
      <c r="I1332" s="161" t="s">
        <v>4401</v>
      </c>
      <c r="J1332" s="148" t="s">
        <v>5647</v>
      </c>
      <c r="K1332" s="161" t="s">
        <v>5648</v>
      </c>
      <c r="L1332" s="161" t="s">
        <v>4401</v>
      </c>
      <c r="M1332" s="148" t="s">
        <v>5647</v>
      </c>
    </row>
    <row r="1333" spans="7:13">
      <c r="G1333" s="161" t="s">
        <v>995</v>
      </c>
      <c r="H1333" s="161" t="s">
        <v>5649</v>
      </c>
      <c r="I1333" s="161" t="s">
        <v>4401</v>
      </c>
      <c r="J1333" s="148" t="s">
        <v>5650</v>
      </c>
      <c r="K1333" s="161" t="s">
        <v>5651</v>
      </c>
      <c r="L1333" s="161" t="s">
        <v>4401</v>
      </c>
      <c r="M1333" s="148" t="s">
        <v>5650</v>
      </c>
    </row>
    <row r="1334" spans="7:13">
      <c r="G1334" s="161" t="s">
        <v>996</v>
      </c>
      <c r="H1334" s="161" t="s">
        <v>5652</v>
      </c>
      <c r="I1334" s="161" t="s">
        <v>4401</v>
      </c>
      <c r="J1334" s="148" t="s">
        <v>5653</v>
      </c>
      <c r="K1334" s="161" t="s">
        <v>5654</v>
      </c>
      <c r="L1334" s="161" t="s">
        <v>4401</v>
      </c>
      <c r="M1334" s="148" t="s">
        <v>5653</v>
      </c>
    </row>
    <row r="1335" spans="7:13">
      <c r="G1335" s="161" t="s">
        <v>997</v>
      </c>
      <c r="H1335" s="161" t="s">
        <v>5655</v>
      </c>
      <c r="I1335" s="161" t="s">
        <v>4401</v>
      </c>
      <c r="J1335" s="148" t="s">
        <v>5656</v>
      </c>
      <c r="K1335" s="161" t="s">
        <v>5657</v>
      </c>
      <c r="L1335" s="161" t="s">
        <v>4401</v>
      </c>
      <c r="M1335" s="148" t="s">
        <v>5656</v>
      </c>
    </row>
    <row r="1336" spans="7:13">
      <c r="G1336" s="161" t="s">
        <v>998</v>
      </c>
      <c r="H1336" s="161" t="s">
        <v>5658</v>
      </c>
      <c r="I1336" s="161" t="s">
        <v>4401</v>
      </c>
      <c r="J1336" s="148" t="s">
        <v>5659</v>
      </c>
      <c r="K1336" s="161" t="s">
        <v>5660</v>
      </c>
      <c r="L1336" s="161" t="s">
        <v>4401</v>
      </c>
      <c r="M1336" s="148" t="s">
        <v>5659</v>
      </c>
    </row>
    <row r="1337" spans="7:13">
      <c r="G1337" s="161" t="s">
        <v>999</v>
      </c>
      <c r="H1337" s="161" t="s">
        <v>5661</v>
      </c>
      <c r="I1337" s="161" t="s">
        <v>4401</v>
      </c>
      <c r="J1337" s="148" t="s">
        <v>5662</v>
      </c>
      <c r="K1337" s="161" t="s">
        <v>5663</v>
      </c>
      <c r="L1337" s="161" t="s">
        <v>4401</v>
      </c>
      <c r="M1337" s="148" t="s">
        <v>5662</v>
      </c>
    </row>
    <row r="1338" spans="7:13">
      <c r="G1338" s="161" t="s">
        <v>1000</v>
      </c>
      <c r="H1338" s="161" t="s">
        <v>5664</v>
      </c>
      <c r="I1338" s="161" t="s">
        <v>4401</v>
      </c>
      <c r="J1338" s="148" t="s">
        <v>5665</v>
      </c>
      <c r="K1338" s="161" t="s">
        <v>5666</v>
      </c>
      <c r="L1338" s="161" t="s">
        <v>4401</v>
      </c>
      <c r="M1338" s="148" t="s">
        <v>5665</v>
      </c>
    </row>
    <row r="1339" spans="7:13">
      <c r="G1339" s="161" t="s">
        <v>1001</v>
      </c>
      <c r="H1339" s="161" t="s">
        <v>5667</v>
      </c>
      <c r="I1339" s="161" t="s">
        <v>4401</v>
      </c>
      <c r="J1339" s="148" t="s">
        <v>5668</v>
      </c>
      <c r="K1339" s="161" t="s">
        <v>5669</v>
      </c>
      <c r="L1339" s="161" t="s">
        <v>4401</v>
      </c>
      <c r="M1339" s="148" t="s">
        <v>5668</v>
      </c>
    </row>
    <row r="1340" spans="7:13">
      <c r="G1340" s="161" t="s">
        <v>1002</v>
      </c>
      <c r="H1340" s="161" t="s">
        <v>5670</v>
      </c>
      <c r="I1340" s="161" t="s">
        <v>4401</v>
      </c>
      <c r="J1340" s="148" t="s">
        <v>5671</v>
      </c>
      <c r="K1340" s="161" t="s">
        <v>5672</v>
      </c>
      <c r="L1340" s="161" t="s">
        <v>4401</v>
      </c>
      <c r="M1340" s="148" t="s">
        <v>5671</v>
      </c>
    </row>
    <row r="1341" spans="7:13">
      <c r="G1341" s="161" t="s">
        <v>1011</v>
      </c>
      <c r="H1341" s="161" t="s">
        <v>5673</v>
      </c>
      <c r="I1341" s="161" t="s">
        <v>4401</v>
      </c>
      <c r="J1341" s="148" t="s">
        <v>5674</v>
      </c>
      <c r="K1341" s="161" t="s">
        <v>5675</v>
      </c>
      <c r="L1341" s="161" t="s">
        <v>4401</v>
      </c>
      <c r="M1341" s="148" t="s">
        <v>5674</v>
      </c>
    </row>
    <row r="1342" spans="7:13">
      <c r="G1342" s="161" t="s">
        <v>1017</v>
      </c>
      <c r="H1342" s="161" t="s">
        <v>5676</v>
      </c>
      <c r="I1342" s="161" t="s">
        <v>4401</v>
      </c>
      <c r="J1342" s="148" t="s">
        <v>5677</v>
      </c>
      <c r="K1342" s="161" t="s">
        <v>5678</v>
      </c>
      <c r="L1342" s="161" t="s">
        <v>4401</v>
      </c>
      <c r="M1342" s="148" t="s">
        <v>5677</v>
      </c>
    </row>
    <row r="1343" spans="7:13">
      <c r="G1343" s="161" t="s">
        <v>1019</v>
      </c>
      <c r="H1343" s="161" t="s">
        <v>5679</v>
      </c>
      <c r="I1343" s="161" t="s">
        <v>4401</v>
      </c>
      <c r="J1343" s="148" t="s">
        <v>5680</v>
      </c>
      <c r="K1343" s="161" t="s">
        <v>5681</v>
      </c>
      <c r="L1343" s="161" t="s">
        <v>4401</v>
      </c>
      <c r="M1343" s="148" t="s">
        <v>5680</v>
      </c>
    </row>
    <row r="1344" spans="7:13">
      <c r="G1344" s="161" t="s">
        <v>1020</v>
      </c>
      <c r="H1344" s="161" t="s">
        <v>5682</v>
      </c>
      <c r="I1344" s="161" t="s">
        <v>4401</v>
      </c>
      <c r="J1344" s="148" t="s">
        <v>5683</v>
      </c>
      <c r="K1344" s="161" t="s">
        <v>5684</v>
      </c>
      <c r="L1344" s="161" t="s">
        <v>4401</v>
      </c>
      <c r="M1344" s="148" t="s">
        <v>5683</v>
      </c>
    </row>
    <row r="1345" spans="7:13">
      <c r="G1345" s="161" t="s">
        <v>1021</v>
      </c>
      <c r="H1345" s="161" t="s">
        <v>5685</v>
      </c>
      <c r="I1345" s="161" t="s">
        <v>4401</v>
      </c>
      <c r="J1345" s="148" t="s">
        <v>5686</v>
      </c>
      <c r="K1345" s="161" t="s">
        <v>5687</v>
      </c>
      <c r="L1345" s="161" t="s">
        <v>4401</v>
      </c>
      <c r="M1345" s="148" t="s">
        <v>5686</v>
      </c>
    </row>
    <row r="1346" spans="7:13">
      <c r="G1346" s="161" t="s">
        <v>1022</v>
      </c>
      <c r="H1346" s="161" t="s">
        <v>5688</v>
      </c>
      <c r="I1346" s="161" t="s">
        <v>4401</v>
      </c>
      <c r="J1346" s="148" t="s">
        <v>5689</v>
      </c>
      <c r="K1346" s="161" t="s">
        <v>5690</v>
      </c>
      <c r="L1346" s="161" t="s">
        <v>4401</v>
      </c>
      <c r="M1346" s="148" t="s">
        <v>5689</v>
      </c>
    </row>
    <row r="1347" spans="7:13">
      <c r="G1347" s="161" t="s">
        <v>1023</v>
      </c>
      <c r="H1347" s="161" t="s">
        <v>5691</v>
      </c>
      <c r="I1347" s="161" t="s">
        <v>4401</v>
      </c>
      <c r="J1347" s="148" t="s">
        <v>5692</v>
      </c>
      <c r="K1347" s="161" t="s">
        <v>5693</v>
      </c>
      <c r="L1347" s="161" t="s">
        <v>4401</v>
      </c>
      <c r="M1347" s="148" t="s">
        <v>5692</v>
      </c>
    </row>
    <row r="1348" spans="7:13">
      <c r="G1348" s="161" t="s">
        <v>1024</v>
      </c>
      <c r="H1348" s="161" t="s">
        <v>5694</v>
      </c>
      <c r="I1348" s="161" t="s">
        <v>4401</v>
      </c>
      <c r="J1348" s="148" t="s">
        <v>5695</v>
      </c>
      <c r="K1348" s="161" t="s">
        <v>5696</v>
      </c>
      <c r="L1348" s="161" t="s">
        <v>4401</v>
      </c>
      <c r="M1348" s="148" t="s">
        <v>5695</v>
      </c>
    </row>
    <row r="1349" spans="7:13">
      <c r="G1349" s="161" t="s">
        <v>1026</v>
      </c>
      <c r="H1349" s="161" t="s">
        <v>5697</v>
      </c>
      <c r="I1349" s="161" t="s">
        <v>4401</v>
      </c>
      <c r="J1349" s="148" t="s">
        <v>5698</v>
      </c>
      <c r="K1349" s="161" t="s">
        <v>5699</v>
      </c>
      <c r="L1349" s="161" t="s">
        <v>4401</v>
      </c>
      <c r="M1349" s="148" t="s">
        <v>5698</v>
      </c>
    </row>
    <row r="1350" spans="7:13">
      <c r="G1350" s="161" t="s">
        <v>1028</v>
      </c>
      <c r="H1350" s="161" t="s">
        <v>5700</v>
      </c>
      <c r="I1350" s="161" t="s">
        <v>4401</v>
      </c>
      <c r="J1350" s="148" t="s">
        <v>5701</v>
      </c>
      <c r="K1350" s="161" t="s">
        <v>5702</v>
      </c>
      <c r="L1350" s="161" t="s">
        <v>4401</v>
      </c>
      <c r="M1350" s="148" t="s">
        <v>5701</v>
      </c>
    </row>
    <row r="1351" spans="7:13">
      <c r="G1351" s="161" t="s">
        <v>1032</v>
      </c>
      <c r="H1351" s="161" t="s">
        <v>5703</v>
      </c>
      <c r="I1351" s="161" t="s">
        <v>4401</v>
      </c>
      <c r="J1351" s="148" t="s">
        <v>5704</v>
      </c>
      <c r="K1351" s="161" t="s">
        <v>5705</v>
      </c>
      <c r="L1351" s="161" t="s">
        <v>4401</v>
      </c>
      <c r="M1351" s="148" t="s">
        <v>5704</v>
      </c>
    </row>
    <row r="1352" spans="7:13">
      <c r="G1352" s="161" t="s">
        <v>1033</v>
      </c>
      <c r="H1352" s="161" t="s">
        <v>5706</v>
      </c>
      <c r="I1352" s="161" t="s">
        <v>4401</v>
      </c>
      <c r="J1352" s="148" t="s">
        <v>5707</v>
      </c>
      <c r="K1352" s="161" t="s">
        <v>5708</v>
      </c>
      <c r="L1352" s="161" t="s">
        <v>4401</v>
      </c>
      <c r="M1352" s="148" t="s">
        <v>5707</v>
      </c>
    </row>
    <row r="1353" spans="7:13">
      <c r="G1353" s="161" t="s">
        <v>1035</v>
      </c>
      <c r="H1353" s="161" t="s">
        <v>5709</v>
      </c>
      <c r="I1353" s="161" t="s">
        <v>4401</v>
      </c>
      <c r="J1353" s="148" t="s">
        <v>5710</v>
      </c>
      <c r="K1353" s="161" t="s">
        <v>5711</v>
      </c>
      <c r="L1353" s="161" t="s">
        <v>4401</v>
      </c>
      <c r="M1353" s="148" t="s">
        <v>5710</v>
      </c>
    </row>
    <row r="1354" spans="7:13">
      <c r="G1354" s="161" t="s">
        <v>1037</v>
      </c>
      <c r="H1354" s="161" t="s">
        <v>5712</v>
      </c>
      <c r="I1354" s="161" t="s">
        <v>4401</v>
      </c>
      <c r="J1354" s="148" t="s">
        <v>5713</v>
      </c>
      <c r="K1354" s="161" t="s">
        <v>5714</v>
      </c>
      <c r="L1354" s="161" t="s">
        <v>4401</v>
      </c>
      <c r="M1354" s="148" t="s">
        <v>5713</v>
      </c>
    </row>
    <row r="1355" spans="7:13">
      <c r="G1355" s="161" t="s">
        <v>1038</v>
      </c>
      <c r="H1355" s="161" t="s">
        <v>5715</v>
      </c>
      <c r="I1355" s="161" t="s">
        <v>4401</v>
      </c>
      <c r="J1355" s="148" t="s">
        <v>5716</v>
      </c>
      <c r="K1355" s="161" t="s">
        <v>5717</v>
      </c>
      <c r="L1355" s="161" t="s">
        <v>4401</v>
      </c>
      <c r="M1355" s="148" t="s">
        <v>5716</v>
      </c>
    </row>
    <row r="1356" spans="7:13">
      <c r="G1356" s="161" t="s">
        <v>1040</v>
      </c>
      <c r="H1356" s="161" t="s">
        <v>5718</v>
      </c>
      <c r="I1356" s="161" t="s">
        <v>4401</v>
      </c>
      <c r="J1356" s="148" t="s">
        <v>5719</v>
      </c>
      <c r="K1356" s="161" t="s">
        <v>5720</v>
      </c>
      <c r="L1356" s="161" t="s">
        <v>4401</v>
      </c>
      <c r="M1356" s="148" t="s">
        <v>5719</v>
      </c>
    </row>
    <row r="1357" spans="7:13">
      <c r="G1357" s="161" t="s">
        <v>1043</v>
      </c>
      <c r="H1357" s="161" t="s">
        <v>5721</v>
      </c>
      <c r="I1357" s="161" t="s">
        <v>4401</v>
      </c>
      <c r="J1357" s="148" t="s">
        <v>5722</v>
      </c>
      <c r="K1357" s="161" t="s">
        <v>5723</v>
      </c>
      <c r="L1357" s="161" t="s">
        <v>4401</v>
      </c>
      <c r="M1357" s="148" t="s">
        <v>5722</v>
      </c>
    </row>
    <row r="1358" spans="7:13">
      <c r="G1358" s="161" t="s">
        <v>1049</v>
      </c>
      <c r="H1358" s="161" t="s">
        <v>5724</v>
      </c>
      <c r="I1358" s="161" t="s">
        <v>4401</v>
      </c>
      <c r="J1358" s="148" t="s">
        <v>5725</v>
      </c>
      <c r="K1358" s="161" t="s">
        <v>5726</v>
      </c>
      <c r="L1358" s="161" t="s">
        <v>4401</v>
      </c>
      <c r="M1358" s="148" t="s">
        <v>5725</v>
      </c>
    </row>
    <row r="1359" spans="7:13">
      <c r="G1359" s="161" t="s">
        <v>1055</v>
      </c>
      <c r="H1359" s="161" t="s">
        <v>5727</v>
      </c>
      <c r="I1359" s="161" t="s">
        <v>4401</v>
      </c>
      <c r="J1359" s="148" t="s">
        <v>5728</v>
      </c>
      <c r="K1359" s="161" t="s">
        <v>5729</v>
      </c>
      <c r="L1359" s="161" t="s">
        <v>4401</v>
      </c>
      <c r="M1359" s="148" t="s">
        <v>5728</v>
      </c>
    </row>
    <row r="1360" spans="7:13">
      <c r="G1360" s="161" t="s">
        <v>1057</v>
      </c>
      <c r="H1360" s="161" t="s">
        <v>5730</v>
      </c>
      <c r="I1360" s="161" t="s">
        <v>4401</v>
      </c>
      <c r="J1360" s="148" t="s">
        <v>5731</v>
      </c>
      <c r="K1360" s="161" t="s">
        <v>5732</v>
      </c>
      <c r="L1360" s="161" t="s">
        <v>4401</v>
      </c>
      <c r="M1360" s="148" t="s">
        <v>5731</v>
      </c>
    </row>
    <row r="1361" spans="7:13">
      <c r="G1361" s="161" t="s">
        <v>1059</v>
      </c>
      <c r="H1361" s="161" t="s">
        <v>5733</v>
      </c>
      <c r="I1361" s="161" t="s">
        <v>4401</v>
      </c>
      <c r="J1361" s="148" t="s">
        <v>5734</v>
      </c>
      <c r="K1361" s="161" t="s">
        <v>5735</v>
      </c>
      <c r="L1361" s="161" t="s">
        <v>4401</v>
      </c>
      <c r="M1361" s="148" t="s">
        <v>5734</v>
      </c>
    </row>
    <row r="1362" spans="7:13">
      <c r="G1362" s="161" t="s">
        <v>1060</v>
      </c>
      <c r="H1362" s="161" t="s">
        <v>5736</v>
      </c>
      <c r="I1362" s="161" t="s">
        <v>4401</v>
      </c>
      <c r="J1362" s="148" t="s">
        <v>5737</v>
      </c>
      <c r="K1362" s="161" t="s">
        <v>5738</v>
      </c>
      <c r="L1362" s="161" t="s">
        <v>4401</v>
      </c>
      <c r="M1362" s="148" t="s">
        <v>5737</v>
      </c>
    </row>
    <row r="1363" spans="7:13">
      <c r="G1363" s="161" t="s">
        <v>1063</v>
      </c>
      <c r="H1363" s="161" t="s">
        <v>5739</v>
      </c>
      <c r="I1363" s="161" t="s">
        <v>4401</v>
      </c>
      <c r="J1363" s="148" t="s">
        <v>5740</v>
      </c>
      <c r="K1363" s="161" t="s">
        <v>5741</v>
      </c>
      <c r="L1363" s="161" t="s">
        <v>4401</v>
      </c>
      <c r="M1363" s="148" t="s">
        <v>5740</v>
      </c>
    </row>
    <row r="1364" spans="7:13">
      <c r="G1364" s="161" t="s">
        <v>1065</v>
      </c>
      <c r="H1364" s="161" t="s">
        <v>5742</v>
      </c>
      <c r="I1364" s="161" t="s">
        <v>4401</v>
      </c>
      <c r="J1364" s="148" t="s">
        <v>5743</v>
      </c>
      <c r="K1364" s="161" t="s">
        <v>5744</v>
      </c>
      <c r="L1364" s="161" t="s">
        <v>4401</v>
      </c>
      <c r="M1364" s="148" t="s">
        <v>5743</v>
      </c>
    </row>
    <row r="1365" spans="7:13">
      <c r="G1365" s="161" t="s">
        <v>1067</v>
      </c>
      <c r="H1365" s="161" t="s">
        <v>5745</v>
      </c>
      <c r="I1365" s="161" t="s">
        <v>4401</v>
      </c>
      <c r="J1365" s="148" t="s">
        <v>5746</v>
      </c>
      <c r="K1365" s="161" t="s">
        <v>5747</v>
      </c>
      <c r="L1365" s="161" t="s">
        <v>4401</v>
      </c>
      <c r="M1365" s="148" t="s">
        <v>5746</v>
      </c>
    </row>
    <row r="1366" spans="7:13">
      <c r="G1366" s="161" t="s">
        <v>1079</v>
      </c>
      <c r="H1366" s="161" t="s">
        <v>5748</v>
      </c>
      <c r="I1366" s="161" t="s">
        <v>4401</v>
      </c>
      <c r="J1366" s="148" t="s">
        <v>5749</v>
      </c>
      <c r="K1366" s="161" t="s">
        <v>5750</v>
      </c>
      <c r="L1366" s="161" t="s">
        <v>4401</v>
      </c>
      <c r="M1366" s="148" t="s">
        <v>5749</v>
      </c>
    </row>
    <row r="1367" spans="7:13">
      <c r="G1367" s="161" t="s">
        <v>1082</v>
      </c>
      <c r="H1367" s="161" t="s">
        <v>5751</v>
      </c>
      <c r="I1367" s="161" t="s">
        <v>4401</v>
      </c>
      <c r="J1367" s="148" t="s">
        <v>5752</v>
      </c>
      <c r="K1367" s="161" t="s">
        <v>5753</v>
      </c>
      <c r="L1367" s="161" t="s">
        <v>4401</v>
      </c>
      <c r="M1367" s="148" t="s">
        <v>5752</v>
      </c>
    </row>
    <row r="1368" spans="7:13">
      <c r="G1368" s="161" t="s">
        <v>1083</v>
      </c>
      <c r="H1368" s="161" t="s">
        <v>5754</v>
      </c>
      <c r="I1368" s="161" t="s">
        <v>4401</v>
      </c>
      <c r="J1368" s="148" t="s">
        <v>5755</v>
      </c>
      <c r="K1368" s="161" t="s">
        <v>5756</v>
      </c>
      <c r="L1368" s="161" t="s">
        <v>4401</v>
      </c>
      <c r="M1368" s="148" t="s">
        <v>5755</v>
      </c>
    </row>
    <row r="1369" spans="7:13">
      <c r="G1369" s="161" t="s">
        <v>1086</v>
      </c>
      <c r="H1369" s="161" t="s">
        <v>5757</v>
      </c>
      <c r="I1369" s="161" t="s">
        <v>4401</v>
      </c>
      <c r="J1369" s="148" t="s">
        <v>5758</v>
      </c>
      <c r="K1369" s="161" t="s">
        <v>5759</v>
      </c>
      <c r="L1369" s="161" t="s">
        <v>4401</v>
      </c>
      <c r="M1369" s="148" t="s">
        <v>5758</v>
      </c>
    </row>
    <row r="1370" spans="7:13">
      <c r="G1370" s="161" t="s">
        <v>1088</v>
      </c>
      <c r="H1370" s="161" t="s">
        <v>5760</v>
      </c>
      <c r="I1370" s="161" t="s">
        <v>4401</v>
      </c>
      <c r="J1370" s="148" t="s">
        <v>5761</v>
      </c>
      <c r="K1370" s="161" t="s">
        <v>5762</v>
      </c>
      <c r="L1370" s="161" t="s">
        <v>4401</v>
      </c>
      <c r="M1370" s="148" t="s">
        <v>5761</v>
      </c>
    </row>
    <row r="1371" spans="7:13">
      <c r="G1371" s="161" t="s">
        <v>1090</v>
      </c>
      <c r="H1371" s="161" t="s">
        <v>5763</v>
      </c>
      <c r="I1371" s="161" t="s">
        <v>4401</v>
      </c>
      <c r="J1371" s="148" t="s">
        <v>5764</v>
      </c>
      <c r="K1371" s="161" t="s">
        <v>5765</v>
      </c>
      <c r="L1371" s="161" t="s">
        <v>4401</v>
      </c>
      <c r="M1371" s="148" t="s">
        <v>5764</v>
      </c>
    </row>
    <row r="1372" spans="7:13">
      <c r="G1372" s="161" t="s">
        <v>1093</v>
      </c>
      <c r="H1372" s="161" t="s">
        <v>5766</v>
      </c>
      <c r="I1372" s="161" t="s">
        <v>4401</v>
      </c>
      <c r="J1372" s="148" t="s">
        <v>5767</v>
      </c>
      <c r="K1372" s="161" t="s">
        <v>5768</v>
      </c>
      <c r="L1372" s="161" t="s">
        <v>4401</v>
      </c>
      <c r="M1372" s="148" t="s">
        <v>5767</v>
      </c>
    </row>
    <row r="1373" spans="7:13">
      <c r="G1373" s="161" t="s">
        <v>1094</v>
      </c>
      <c r="H1373" s="161" t="s">
        <v>5769</v>
      </c>
      <c r="I1373" s="161" t="s">
        <v>4401</v>
      </c>
      <c r="J1373" s="148" t="s">
        <v>5770</v>
      </c>
      <c r="K1373" s="161" t="s">
        <v>5771</v>
      </c>
      <c r="L1373" s="161" t="s">
        <v>4401</v>
      </c>
      <c r="M1373" s="148" t="s">
        <v>5770</v>
      </c>
    </row>
    <row r="1374" spans="7:13">
      <c r="G1374" s="161" t="s">
        <v>1095</v>
      </c>
      <c r="H1374" s="161" t="s">
        <v>5772</v>
      </c>
      <c r="I1374" s="161" t="s">
        <v>4401</v>
      </c>
      <c r="J1374" s="148" t="s">
        <v>5773</v>
      </c>
      <c r="K1374" s="161" t="s">
        <v>5774</v>
      </c>
      <c r="L1374" s="161" t="s">
        <v>4401</v>
      </c>
      <c r="M1374" s="148" t="s">
        <v>5773</v>
      </c>
    </row>
    <row r="1375" spans="7:13">
      <c r="G1375" s="161" t="s">
        <v>1098</v>
      </c>
      <c r="H1375" s="161" t="s">
        <v>5775</v>
      </c>
      <c r="I1375" s="161" t="s">
        <v>4401</v>
      </c>
      <c r="J1375" s="148" t="s">
        <v>5776</v>
      </c>
      <c r="K1375" s="161" t="s">
        <v>5777</v>
      </c>
      <c r="L1375" s="161" t="s">
        <v>4401</v>
      </c>
      <c r="M1375" s="148" t="s">
        <v>5776</v>
      </c>
    </row>
    <row r="1376" spans="7:13">
      <c r="G1376" s="161" t="s">
        <v>1102</v>
      </c>
      <c r="H1376" s="161" t="s">
        <v>5778</v>
      </c>
      <c r="I1376" s="161" t="s">
        <v>4401</v>
      </c>
      <c r="J1376" s="148" t="s">
        <v>5779</v>
      </c>
      <c r="K1376" s="161" t="s">
        <v>5780</v>
      </c>
      <c r="L1376" s="161" t="s">
        <v>4401</v>
      </c>
      <c r="M1376" s="148" t="s">
        <v>5779</v>
      </c>
    </row>
    <row r="1377" spans="7:13">
      <c r="G1377" s="161" t="s">
        <v>1103</v>
      </c>
      <c r="H1377" s="161" t="s">
        <v>5781</v>
      </c>
      <c r="I1377" s="161" t="s">
        <v>4401</v>
      </c>
      <c r="J1377" s="148" t="s">
        <v>5782</v>
      </c>
      <c r="K1377" s="161" t="s">
        <v>5783</v>
      </c>
      <c r="L1377" s="161" t="s">
        <v>4401</v>
      </c>
      <c r="M1377" s="148" t="s">
        <v>5782</v>
      </c>
    </row>
    <row r="1378" spans="7:13">
      <c r="G1378" s="161" t="s">
        <v>1104</v>
      </c>
      <c r="H1378" s="161" t="s">
        <v>5784</v>
      </c>
      <c r="I1378" s="161" t="s">
        <v>4401</v>
      </c>
      <c r="J1378" s="148" t="s">
        <v>5785</v>
      </c>
      <c r="K1378" s="161" t="s">
        <v>5786</v>
      </c>
      <c r="L1378" s="161" t="s">
        <v>4401</v>
      </c>
      <c r="M1378" s="148" t="s">
        <v>5785</v>
      </c>
    </row>
    <row r="1379" spans="7:13">
      <c r="G1379" s="161" t="s">
        <v>1105</v>
      </c>
      <c r="H1379" s="161" t="s">
        <v>5787</v>
      </c>
      <c r="I1379" s="161" t="s">
        <v>4401</v>
      </c>
      <c r="J1379" s="148" t="s">
        <v>5788</v>
      </c>
      <c r="K1379" s="161" t="s">
        <v>5789</v>
      </c>
      <c r="L1379" s="161" t="s">
        <v>4401</v>
      </c>
      <c r="M1379" s="148" t="s">
        <v>5788</v>
      </c>
    </row>
    <row r="1380" spans="7:13">
      <c r="G1380" s="161" t="s">
        <v>1115</v>
      </c>
      <c r="H1380" s="161" t="s">
        <v>5790</v>
      </c>
      <c r="I1380" s="161" t="s">
        <v>4401</v>
      </c>
      <c r="J1380" s="148" t="s">
        <v>5791</v>
      </c>
      <c r="K1380" s="161" t="s">
        <v>5792</v>
      </c>
      <c r="L1380" s="161" t="s">
        <v>4401</v>
      </c>
      <c r="M1380" s="148" t="s">
        <v>5791</v>
      </c>
    </row>
    <row r="1381" spans="7:13">
      <c r="G1381" s="161" t="s">
        <v>1119</v>
      </c>
      <c r="H1381" s="161" t="s">
        <v>5793</v>
      </c>
      <c r="I1381" s="161" t="s">
        <v>4401</v>
      </c>
      <c r="J1381" s="148" t="s">
        <v>5794</v>
      </c>
      <c r="K1381" s="161" t="s">
        <v>5795</v>
      </c>
      <c r="L1381" s="161" t="s">
        <v>4401</v>
      </c>
      <c r="M1381" s="148" t="s">
        <v>5794</v>
      </c>
    </row>
    <row r="1382" spans="7:13">
      <c r="G1382" s="161" t="s">
        <v>1121</v>
      </c>
      <c r="H1382" s="161" t="s">
        <v>5796</v>
      </c>
      <c r="I1382" s="161" t="s">
        <v>4401</v>
      </c>
      <c r="J1382" s="148" t="s">
        <v>5797</v>
      </c>
      <c r="K1382" s="161" t="s">
        <v>5798</v>
      </c>
      <c r="L1382" s="161" t="s">
        <v>4401</v>
      </c>
      <c r="M1382" s="148" t="s">
        <v>5797</v>
      </c>
    </row>
    <row r="1383" spans="7:13">
      <c r="G1383" s="161" t="s">
        <v>1125</v>
      </c>
      <c r="H1383" s="161" t="s">
        <v>5799</v>
      </c>
      <c r="I1383" s="161" t="s">
        <v>4401</v>
      </c>
      <c r="J1383" s="148" t="s">
        <v>5800</v>
      </c>
      <c r="K1383" s="161" t="s">
        <v>5801</v>
      </c>
      <c r="L1383" s="161" t="s">
        <v>4401</v>
      </c>
      <c r="M1383" s="148" t="s">
        <v>5800</v>
      </c>
    </row>
    <row r="1384" spans="7:13">
      <c r="G1384" s="161" t="s">
        <v>1144</v>
      </c>
      <c r="H1384" s="161" t="s">
        <v>5802</v>
      </c>
      <c r="I1384" s="161" t="s">
        <v>4401</v>
      </c>
      <c r="J1384" s="148" t="s">
        <v>5803</v>
      </c>
      <c r="K1384" s="161" t="s">
        <v>5804</v>
      </c>
      <c r="L1384" s="161" t="s">
        <v>4401</v>
      </c>
      <c r="M1384" s="148" t="s">
        <v>5803</v>
      </c>
    </row>
    <row r="1385" spans="7:13">
      <c r="G1385" s="161" t="s">
        <v>1149</v>
      </c>
      <c r="H1385" s="161" t="s">
        <v>5805</v>
      </c>
      <c r="I1385" s="161" t="s">
        <v>4401</v>
      </c>
      <c r="J1385" s="148" t="s">
        <v>5806</v>
      </c>
      <c r="K1385" s="161" t="s">
        <v>5807</v>
      </c>
      <c r="L1385" s="161" t="s">
        <v>4401</v>
      </c>
      <c r="M1385" s="148" t="s">
        <v>5806</v>
      </c>
    </row>
    <row r="1386" spans="7:13">
      <c r="G1386" s="161" t="s">
        <v>1157</v>
      </c>
      <c r="H1386" s="161" t="s">
        <v>5808</v>
      </c>
      <c r="I1386" s="161" t="s">
        <v>4401</v>
      </c>
      <c r="J1386" s="148" t="s">
        <v>5809</v>
      </c>
      <c r="K1386" s="161" t="s">
        <v>5810</v>
      </c>
      <c r="L1386" s="161" t="s">
        <v>4401</v>
      </c>
      <c r="M1386" s="148" t="s">
        <v>5809</v>
      </c>
    </row>
    <row r="1387" spans="7:13">
      <c r="G1387" s="161" t="s">
        <v>1158</v>
      </c>
      <c r="H1387" s="161" t="s">
        <v>5811</v>
      </c>
      <c r="I1387" s="161" t="s">
        <v>4401</v>
      </c>
      <c r="J1387" s="148" t="s">
        <v>5812</v>
      </c>
      <c r="K1387" s="161" t="s">
        <v>5813</v>
      </c>
      <c r="L1387" s="161" t="s">
        <v>4401</v>
      </c>
      <c r="M1387" s="148" t="s">
        <v>5812</v>
      </c>
    </row>
    <row r="1388" spans="7:13">
      <c r="G1388" s="161" t="s">
        <v>1159</v>
      </c>
      <c r="H1388" s="161" t="s">
        <v>5814</v>
      </c>
      <c r="I1388" s="161" t="s">
        <v>4401</v>
      </c>
      <c r="J1388" s="148" t="s">
        <v>5815</v>
      </c>
      <c r="K1388" s="161" t="s">
        <v>5816</v>
      </c>
      <c r="L1388" s="161" t="s">
        <v>4401</v>
      </c>
      <c r="M1388" s="148" t="s">
        <v>5815</v>
      </c>
    </row>
    <row r="1389" spans="7:13">
      <c r="G1389" s="161" t="s">
        <v>1163</v>
      </c>
      <c r="H1389" s="161" t="s">
        <v>5817</v>
      </c>
      <c r="I1389" s="161" t="s">
        <v>4401</v>
      </c>
      <c r="J1389" s="148" t="s">
        <v>5818</v>
      </c>
      <c r="K1389" s="161" t="s">
        <v>5819</v>
      </c>
      <c r="L1389" s="161" t="s">
        <v>4401</v>
      </c>
      <c r="M1389" s="148" t="s">
        <v>5818</v>
      </c>
    </row>
    <row r="1390" spans="7:13">
      <c r="G1390" s="161" t="s">
        <v>1164</v>
      </c>
      <c r="H1390" s="161" t="s">
        <v>5820</v>
      </c>
      <c r="I1390" s="161" t="s">
        <v>4401</v>
      </c>
      <c r="J1390" s="148" t="s">
        <v>5821</v>
      </c>
      <c r="K1390" s="161" t="s">
        <v>5822</v>
      </c>
      <c r="L1390" s="161" t="s">
        <v>4401</v>
      </c>
      <c r="M1390" s="148" t="s">
        <v>5821</v>
      </c>
    </row>
    <row r="1391" spans="7:13">
      <c r="G1391" s="161" t="s">
        <v>1168</v>
      </c>
      <c r="H1391" s="161" t="s">
        <v>5823</v>
      </c>
      <c r="I1391" s="161" t="s">
        <v>4401</v>
      </c>
      <c r="J1391" s="148" t="s">
        <v>5824</v>
      </c>
      <c r="K1391" s="161" t="s">
        <v>5825</v>
      </c>
      <c r="L1391" s="161" t="s">
        <v>4401</v>
      </c>
      <c r="M1391" s="148" t="s">
        <v>5824</v>
      </c>
    </row>
    <row r="1392" spans="7:13">
      <c r="G1392" s="161" t="s">
        <v>1169</v>
      </c>
      <c r="H1392" s="161" t="s">
        <v>5826</v>
      </c>
      <c r="I1392" s="161" t="s">
        <v>4401</v>
      </c>
      <c r="J1392" s="148" t="s">
        <v>5827</v>
      </c>
      <c r="K1392" s="161" t="s">
        <v>5828</v>
      </c>
      <c r="L1392" s="161" t="s">
        <v>4401</v>
      </c>
      <c r="M1392" s="148" t="s">
        <v>5827</v>
      </c>
    </row>
    <row r="1393" spans="7:13">
      <c r="G1393" s="161" t="s">
        <v>1171</v>
      </c>
      <c r="H1393" s="161" t="s">
        <v>5829</v>
      </c>
      <c r="I1393" s="161" t="s">
        <v>4401</v>
      </c>
      <c r="J1393" s="148" t="s">
        <v>5830</v>
      </c>
      <c r="K1393" s="161" t="s">
        <v>5831</v>
      </c>
      <c r="L1393" s="161" t="s">
        <v>4401</v>
      </c>
      <c r="M1393" s="148" t="s">
        <v>5830</v>
      </c>
    </row>
    <row r="1394" spans="7:13">
      <c r="G1394" s="161" t="s">
        <v>1172</v>
      </c>
      <c r="H1394" s="161" t="s">
        <v>5832</v>
      </c>
      <c r="I1394" s="161" t="s">
        <v>4401</v>
      </c>
      <c r="J1394" s="148" t="s">
        <v>5833</v>
      </c>
      <c r="K1394" s="161" t="s">
        <v>5834</v>
      </c>
      <c r="L1394" s="161" t="s">
        <v>4401</v>
      </c>
      <c r="M1394" s="148" t="s">
        <v>5833</v>
      </c>
    </row>
    <row r="1395" spans="7:13">
      <c r="G1395" s="161" t="s">
        <v>1181</v>
      </c>
      <c r="H1395" s="161" t="s">
        <v>5835</v>
      </c>
      <c r="I1395" s="161" t="s">
        <v>4401</v>
      </c>
      <c r="J1395" s="148" t="s">
        <v>5836</v>
      </c>
      <c r="K1395" s="161" t="s">
        <v>5837</v>
      </c>
      <c r="L1395" s="161" t="s">
        <v>4401</v>
      </c>
      <c r="M1395" s="148" t="s">
        <v>5836</v>
      </c>
    </row>
    <row r="1396" spans="7:13">
      <c r="G1396" s="161" t="s">
        <v>1182</v>
      </c>
      <c r="H1396" s="161" t="s">
        <v>5838</v>
      </c>
      <c r="I1396" s="161" t="s">
        <v>4401</v>
      </c>
      <c r="J1396" s="148" t="s">
        <v>5839</v>
      </c>
      <c r="K1396" s="161" t="s">
        <v>5840</v>
      </c>
      <c r="L1396" s="161" t="s">
        <v>4401</v>
      </c>
      <c r="M1396" s="148" t="s">
        <v>5839</v>
      </c>
    </row>
    <row r="1397" spans="7:13">
      <c r="G1397" s="161" t="s">
        <v>1183</v>
      </c>
      <c r="H1397" s="161" t="s">
        <v>5841</v>
      </c>
      <c r="I1397" s="161" t="s">
        <v>4401</v>
      </c>
      <c r="J1397" s="148" t="s">
        <v>5842</v>
      </c>
      <c r="K1397" s="161" t="s">
        <v>5843</v>
      </c>
      <c r="L1397" s="161" t="s">
        <v>4401</v>
      </c>
      <c r="M1397" s="148" t="s">
        <v>5842</v>
      </c>
    </row>
    <row r="1398" spans="7:13">
      <c r="G1398" s="161" t="s">
        <v>1186</v>
      </c>
      <c r="H1398" s="161" t="s">
        <v>5844</v>
      </c>
      <c r="I1398" s="161" t="s">
        <v>4401</v>
      </c>
      <c r="J1398" s="148" t="s">
        <v>5845</v>
      </c>
      <c r="K1398" s="161" t="s">
        <v>5846</v>
      </c>
      <c r="L1398" s="161" t="s">
        <v>4401</v>
      </c>
      <c r="M1398" s="148" t="s">
        <v>5845</v>
      </c>
    </row>
    <row r="1399" spans="7:13">
      <c r="G1399" s="161" t="s">
        <v>1188</v>
      </c>
      <c r="H1399" s="161" t="s">
        <v>5847</v>
      </c>
      <c r="I1399" s="161" t="s">
        <v>4401</v>
      </c>
      <c r="J1399" s="148" t="s">
        <v>5848</v>
      </c>
      <c r="K1399" s="161" t="s">
        <v>5849</v>
      </c>
      <c r="L1399" s="161" t="s">
        <v>4401</v>
      </c>
      <c r="M1399" s="148" t="s">
        <v>5848</v>
      </c>
    </row>
    <row r="1400" spans="7:13">
      <c r="G1400" s="161" t="s">
        <v>1189</v>
      </c>
      <c r="H1400" s="161" t="s">
        <v>5850</v>
      </c>
      <c r="I1400" s="161" t="s">
        <v>4401</v>
      </c>
      <c r="J1400" s="148" t="s">
        <v>5851</v>
      </c>
      <c r="K1400" s="161" t="s">
        <v>5852</v>
      </c>
      <c r="L1400" s="161" t="s">
        <v>4401</v>
      </c>
      <c r="M1400" s="148" t="s">
        <v>5851</v>
      </c>
    </row>
    <row r="1401" spans="7:13">
      <c r="G1401" s="161" t="s">
        <v>1190</v>
      </c>
      <c r="H1401" s="161" t="s">
        <v>5853</v>
      </c>
      <c r="I1401" s="161" t="s">
        <v>4401</v>
      </c>
      <c r="J1401" s="148" t="s">
        <v>5854</v>
      </c>
      <c r="K1401" s="161" t="s">
        <v>5855</v>
      </c>
      <c r="L1401" s="161" t="s">
        <v>4401</v>
      </c>
      <c r="M1401" s="148" t="s">
        <v>5854</v>
      </c>
    </row>
    <row r="1402" spans="7:13">
      <c r="G1402" s="161" t="s">
        <v>1191</v>
      </c>
      <c r="H1402" s="161" t="s">
        <v>5856</v>
      </c>
      <c r="I1402" s="161" t="s">
        <v>4401</v>
      </c>
      <c r="J1402" s="148" t="s">
        <v>5857</v>
      </c>
      <c r="K1402" s="161" t="s">
        <v>5858</v>
      </c>
      <c r="L1402" s="161" t="s">
        <v>4401</v>
      </c>
      <c r="M1402" s="148" t="s">
        <v>5857</v>
      </c>
    </row>
    <row r="1403" spans="7:13">
      <c r="G1403" s="161" t="s">
        <v>1192</v>
      </c>
      <c r="H1403" s="161" t="s">
        <v>5859</v>
      </c>
      <c r="I1403" s="161" t="s">
        <v>4401</v>
      </c>
      <c r="J1403" s="148" t="s">
        <v>5860</v>
      </c>
      <c r="K1403" s="161" t="s">
        <v>5861</v>
      </c>
      <c r="L1403" s="161" t="s">
        <v>4401</v>
      </c>
      <c r="M1403" s="148" t="s">
        <v>5860</v>
      </c>
    </row>
    <row r="1404" spans="7:13">
      <c r="G1404" s="161" t="s">
        <v>1193</v>
      </c>
      <c r="H1404" s="161" t="s">
        <v>5862</v>
      </c>
      <c r="I1404" s="161" t="s">
        <v>4401</v>
      </c>
      <c r="J1404" s="148" t="s">
        <v>5863</v>
      </c>
      <c r="K1404" s="161" t="s">
        <v>5864</v>
      </c>
      <c r="L1404" s="161" t="s">
        <v>4401</v>
      </c>
      <c r="M1404" s="148" t="s">
        <v>5863</v>
      </c>
    </row>
    <row r="1405" spans="7:13">
      <c r="G1405" s="161" t="s">
        <v>1194</v>
      </c>
      <c r="H1405" s="161" t="s">
        <v>5865</v>
      </c>
      <c r="I1405" s="161" t="s">
        <v>4401</v>
      </c>
      <c r="J1405" s="148" t="s">
        <v>5866</v>
      </c>
      <c r="K1405" s="161" t="s">
        <v>5867</v>
      </c>
      <c r="L1405" s="161" t="s">
        <v>4401</v>
      </c>
      <c r="M1405" s="148" t="s">
        <v>5866</v>
      </c>
    </row>
    <row r="1406" spans="7:13">
      <c r="G1406" s="161" t="s">
        <v>1197</v>
      </c>
      <c r="H1406" s="161" t="s">
        <v>5868</v>
      </c>
      <c r="I1406" s="161" t="s">
        <v>4401</v>
      </c>
      <c r="J1406" s="148" t="s">
        <v>5869</v>
      </c>
      <c r="K1406" s="161" t="s">
        <v>5870</v>
      </c>
      <c r="L1406" s="161" t="s">
        <v>4401</v>
      </c>
      <c r="M1406" s="148" t="s">
        <v>5869</v>
      </c>
    </row>
    <row r="1407" spans="7:13">
      <c r="G1407" s="161" t="s">
        <v>1199</v>
      </c>
      <c r="H1407" s="161" t="s">
        <v>5871</v>
      </c>
      <c r="I1407" s="161" t="s">
        <v>4401</v>
      </c>
      <c r="J1407" s="148" t="s">
        <v>5872</v>
      </c>
      <c r="K1407" s="161" t="s">
        <v>5873</v>
      </c>
      <c r="L1407" s="161" t="s">
        <v>4401</v>
      </c>
      <c r="M1407" s="148" t="s">
        <v>5872</v>
      </c>
    </row>
    <row r="1408" spans="7:13">
      <c r="G1408" s="161" t="s">
        <v>1201</v>
      </c>
      <c r="H1408" s="161" t="s">
        <v>5874</v>
      </c>
      <c r="I1408" s="161" t="s">
        <v>4401</v>
      </c>
      <c r="J1408" s="148" t="s">
        <v>5875</v>
      </c>
      <c r="K1408" s="161" t="s">
        <v>5876</v>
      </c>
      <c r="L1408" s="161" t="s">
        <v>4401</v>
      </c>
      <c r="M1408" s="148" t="s">
        <v>5875</v>
      </c>
    </row>
    <row r="1409" spans="7:13">
      <c r="G1409" s="161" t="s">
        <v>1202</v>
      </c>
      <c r="H1409" s="161" t="s">
        <v>5877</v>
      </c>
      <c r="I1409" s="161" t="s">
        <v>4401</v>
      </c>
      <c r="J1409" s="148" t="s">
        <v>5878</v>
      </c>
      <c r="K1409" s="161" t="s">
        <v>5879</v>
      </c>
      <c r="L1409" s="161" t="s">
        <v>4401</v>
      </c>
      <c r="M1409" s="148" t="s">
        <v>5878</v>
      </c>
    </row>
    <row r="1410" spans="7:13">
      <c r="G1410" s="161" t="s">
        <v>1203</v>
      </c>
      <c r="H1410" s="161" t="s">
        <v>5880</v>
      </c>
      <c r="I1410" s="161" t="s">
        <v>4401</v>
      </c>
      <c r="J1410" s="148" t="s">
        <v>5881</v>
      </c>
      <c r="K1410" s="161" t="s">
        <v>5882</v>
      </c>
      <c r="L1410" s="161" t="s">
        <v>4401</v>
      </c>
      <c r="M1410" s="148" t="s">
        <v>5881</v>
      </c>
    </row>
    <row r="1411" spans="7:13">
      <c r="G1411" s="161" t="s">
        <v>1207</v>
      </c>
      <c r="H1411" s="161" t="s">
        <v>5883</v>
      </c>
      <c r="I1411" s="161" t="s">
        <v>4401</v>
      </c>
      <c r="J1411" s="148" t="s">
        <v>5884</v>
      </c>
      <c r="K1411" s="161" t="s">
        <v>5885</v>
      </c>
      <c r="L1411" s="161" t="s">
        <v>4401</v>
      </c>
      <c r="M1411" s="148" t="s">
        <v>5884</v>
      </c>
    </row>
    <row r="1412" spans="7:13">
      <c r="G1412" s="161" t="s">
        <v>1208</v>
      </c>
      <c r="H1412" s="161" t="s">
        <v>5886</v>
      </c>
      <c r="I1412" s="161" t="s">
        <v>4401</v>
      </c>
      <c r="J1412" s="148" t="s">
        <v>5887</v>
      </c>
      <c r="K1412" s="161" t="s">
        <v>5888</v>
      </c>
      <c r="L1412" s="161" t="s">
        <v>4401</v>
      </c>
      <c r="M1412" s="148" t="s">
        <v>5887</v>
      </c>
    </row>
    <row r="1413" spans="7:13">
      <c r="G1413" s="161" t="s">
        <v>1220</v>
      </c>
      <c r="H1413" s="161" t="s">
        <v>5889</v>
      </c>
      <c r="I1413" s="161" t="s">
        <v>4401</v>
      </c>
      <c r="J1413" s="148" t="s">
        <v>5890</v>
      </c>
      <c r="K1413" s="161" t="s">
        <v>5891</v>
      </c>
      <c r="L1413" s="161" t="s">
        <v>4401</v>
      </c>
      <c r="M1413" s="148" t="s">
        <v>5890</v>
      </c>
    </row>
    <row r="1414" spans="7:13">
      <c r="G1414" s="161" t="s">
        <v>1224</v>
      </c>
      <c r="H1414" s="161" t="s">
        <v>5892</v>
      </c>
      <c r="I1414" s="161" t="s">
        <v>4401</v>
      </c>
      <c r="J1414" s="148" t="s">
        <v>5893</v>
      </c>
      <c r="K1414" s="161" t="s">
        <v>5894</v>
      </c>
      <c r="L1414" s="161" t="s">
        <v>4401</v>
      </c>
      <c r="M1414" s="148" t="s">
        <v>5893</v>
      </c>
    </row>
    <row r="1415" spans="7:13">
      <c r="G1415" s="161" t="s">
        <v>1230</v>
      </c>
      <c r="H1415" s="161" t="s">
        <v>5895</v>
      </c>
      <c r="I1415" s="161" t="s">
        <v>4401</v>
      </c>
      <c r="J1415" s="148" t="s">
        <v>5896</v>
      </c>
      <c r="K1415" s="161" t="s">
        <v>5897</v>
      </c>
      <c r="L1415" s="161" t="s">
        <v>4401</v>
      </c>
      <c r="M1415" s="148" t="s">
        <v>5896</v>
      </c>
    </row>
    <row r="1416" spans="7:13">
      <c r="G1416" s="161" t="s">
        <v>1231</v>
      </c>
      <c r="H1416" s="161" t="s">
        <v>5898</v>
      </c>
      <c r="I1416" s="161" t="s">
        <v>4401</v>
      </c>
      <c r="J1416" s="148" t="s">
        <v>5899</v>
      </c>
      <c r="K1416" s="161" t="s">
        <v>5900</v>
      </c>
      <c r="L1416" s="161" t="s">
        <v>4401</v>
      </c>
      <c r="M1416" s="148" t="s">
        <v>5899</v>
      </c>
    </row>
    <row r="1417" spans="7:13">
      <c r="G1417" s="161" t="s">
        <v>1232</v>
      </c>
      <c r="H1417" s="161" t="s">
        <v>5901</v>
      </c>
      <c r="I1417" s="161" t="s">
        <v>4401</v>
      </c>
      <c r="J1417" s="148" t="s">
        <v>5902</v>
      </c>
      <c r="K1417" s="161" t="s">
        <v>5903</v>
      </c>
      <c r="L1417" s="161" t="s">
        <v>4401</v>
      </c>
      <c r="M1417" s="148" t="s">
        <v>5902</v>
      </c>
    </row>
    <row r="1418" spans="7:13">
      <c r="G1418" s="161" t="s">
        <v>1235</v>
      </c>
      <c r="H1418" s="161" t="s">
        <v>5904</v>
      </c>
      <c r="I1418" s="161" t="s">
        <v>4401</v>
      </c>
      <c r="J1418" s="148" t="s">
        <v>5905</v>
      </c>
      <c r="K1418" s="161" t="s">
        <v>5906</v>
      </c>
      <c r="L1418" s="161" t="s">
        <v>4401</v>
      </c>
      <c r="M1418" s="148" t="s">
        <v>5905</v>
      </c>
    </row>
    <row r="1419" spans="7:13">
      <c r="G1419" s="161" t="s">
        <v>1238</v>
      </c>
      <c r="H1419" s="161" t="s">
        <v>5907</v>
      </c>
      <c r="I1419" s="161" t="s">
        <v>4401</v>
      </c>
      <c r="J1419" s="148" t="s">
        <v>5908</v>
      </c>
      <c r="K1419" s="161" t="s">
        <v>5909</v>
      </c>
      <c r="L1419" s="161" t="s">
        <v>4401</v>
      </c>
      <c r="M1419" s="148" t="s">
        <v>5908</v>
      </c>
    </row>
    <row r="1420" spans="7:13">
      <c r="G1420" s="161" t="s">
        <v>1239</v>
      </c>
      <c r="H1420" s="161" t="s">
        <v>5910</v>
      </c>
      <c r="I1420" s="161" t="s">
        <v>4401</v>
      </c>
      <c r="J1420" s="148" t="s">
        <v>5911</v>
      </c>
      <c r="K1420" s="161" t="s">
        <v>5912</v>
      </c>
      <c r="L1420" s="161" t="s">
        <v>4401</v>
      </c>
      <c r="M1420" s="148" t="s">
        <v>5911</v>
      </c>
    </row>
    <row r="1421" spans="7:13">
      <c r="G1421" s="161" t="s">
        <v>1241</v>
      </c>
      <c r="H1421" s="161" t="s">
        <v>5913</v>
      </c>
      <c r="I1421" s="161" t="s">
        <v>4401</v>
      </c>
      <c r="J1421" s="148" t="s">
        <v>5914</v>
      </c>
      <c r="K1421" s="161" t="s">
        <v>5915</v>
      </c>
      <c r="L1421" s="161" t="s">
        <v>4401</v>
      </c>
      <c r="M1421" s="148" t="s">
        <v>5914</v>
      </c>
    </row>
    <row r="1422" spans="7:13">
      <c r="G1422" s="161" t="s">
        <v>1243</v>
      </c>
      <c r="H1422" s="161" t="s">
        <v>5916</v>
      </c>
      <c r="I1422" s="161" t="s">
        <v>4401</v>
      </c>
      <c r="J1422" s="148" t="s">
        <v>5917</v>
      </c>
      <c r="K1422" s="161" t="s">
        <v>5918</v>
      </c>
      <c r="L1422" s="161" t="s">
        <v>4401</v>
      </c>
      <c r="M1422" s="148" t="s">
        <v>5917</v>
      </c>
    </row>
    <row r="1423" spans="7:13">
      <c r="G1423" s="161" t="s">
        <v>1244</v>
      </c>
      <c r="H1423" s="161" t="s">
        <v>5919</v>
      </c>
      <c r="I1423" s="161" t="s">
        <v>4401</v>
      </c>
      <c r="J1423" s="148" t="s">
        <v>5920</v>
      </c>
      <c r="K1423" s="161" t="s">
        <v>5921</v>
      </c>
      <c r="L1423" s="161" t="s">
        <v>4401</v>
      </c>
      <c r="M1423" s="148" t="s">
        <v>5920</v>
      </c>
    </row>
    <row r="1424" spans="7:13">
      <c r="G1424" s="161" t="s">
        <v>1245</v>
      </c>
      <c r="H1424" s="161" t="s">
        <v>5922</v>
      </c>
      <c r="I1424" s="161" t="s">
        <v>4401</v>
      </c>
      <c r="J1424" s="148" t="s">
        <v>5923</v>
      </c>
      <c r="K1424" s="161" t="s">
        <v>5924</v>
      </c>
      <c r="L1424" s="161" t="s">
        <v>4401</v>
      </c>
      <c r="M1424" s="148" t="s">
        <v>5923</v>
      </c>
    </row>
    <row r="1425" spans="7:13">
      <c r="G1425" s="161" t="s">
        <v>1247</v>
      </c>
      <c r="H1425" s="161" t="s">
        <v>5925</v>
      </c>
      <c r="I1425" s="161" t="s">
        <v>4401</v>
      </c>
      <c r="J1425" s="148" t="s">
        <v>5926</v>
      </c>
      <c r="K1425" s="161" t="s">
        <v>5927</v>
      </c>
      <c r="L1425" s="161" t="s">
        <v>4401</v>
      </c>
      <c r="M1425" s="148" t="s">
        <v>5926</v>
      </c>
    </row>
    <row r="1426" spans="7:13">
      <c r="G1426" s="161" t="s">
        <v>1248</v>
      </c>
      <c r="H1426" s="161" t="s">
        <v>5928</v>
      </c>
      <c r="I1426" s="161" t="s">
        <v>4401</v>
      </c>
      <c r="J1426" s="148" t="s">
        <v>5929</v>
      </c>
      <c r="K1426" s="161" t="s">
        <v>5930</v>
      </c>
      <c r="L1426" s="161" t="s">
        <v>4401</v>
      </c>
      <c r="M1426" s="148" t="s">
        <v>5929</v>
      </c>
    </row>
    <row r="1427" spans="7:13">
      <c r="G1427" s="161" t="s">
        <v>1249</v>
      </c>
      <c r="H1427" s="161" t="s">
        <v>5931</v>
      </c>
      <c r="I1427" s="161" t="s">
        <v>4401</v>
      </c>
      <c r="J1427" s="148" t="s">
        <v>5932</v>
      </c>
      <c r="K1427" s="161" t="s">
        <v>5933</v>
      </c>
      <c r="L1427" s="161" t="s">
        <v>4401</v>
      </c>
      <c r="M1427" s="148" t="s">
        <v>5932</v>
      </c>
    </row>
    <row r="1428" spans="7:13">
      <c r="G1428" s="161" t="s">
        <v>1251</v>
      </c>
      <c r="H1428" s="161" t="s">
        <v>5934</v>
      </c>
      <c r="I1428" s="161" t="s">
        <v>4401</v>
      </c>
      <c r="J1428" s="148" t="s">
        <v>5935</v>
      </c>
      <c r="K1428" s="161" t="s">
        <v>5936</v>
      </c>
      <c r="L1428" s="161" t="s">
        <v>4401</v>
      </c>
      <c r="M1428" s="148" t="s">
        <v>5935</v>
      </c>
    </row>
    <row r="1429" spans="7:13">
      <c r="G1429" s="161" t="s">
        <v>1252</v>
      </c>
      <c r="H1429" s="161" t="s">
        <v>5937</v>
      </c>
      <c r="I1429" s="161" t="s">
        <v>4401</v>
      </c>
      <c r="J1429" s="148" t="s">
        <v>5938</v>
      </c>
      <c r="K1429" s="161" t="s">
        <v>5939</v>
      </c>
      <c r="L1429" s="161" t="s">
        <v>4401</v>
      </c>
      <c r="M1429" s="148" t="s">
        <v>5938</v>
      </c>
    </row>
    <row r="1430" spans="7:13">
      <c r="G1430" s="161" t="s">
        <v>1257</v>
      </c>
      <c r="H1430" s="161" t="s">
        <v>5940</v>
      </c>
      <c r="I1430" s="161" t="s">
        <v>4401</v>
      </c>
      <c r="J1430" s="148" t="s">
        <v>5941</v>
      </c>
      <c r="K1430" s="161" t="s">
        <v>5942</v>
      </c>
      <c r="L1430" s="161" t="s">
        <v>4401</v>
      </c>
      <c r="M1430" s="148" t="s">
        <v>5941</v>
      </c>
    </row>
    <row r="1431" spans="7:13">
      <c r="G1431" s="161" t="s">
        <v>1258</v>
      </c>
      <c r="H1431" s="161" t="s">
        <v>5943</v>
      </c>
      <c r="I1431" s="161" t="s">
        <v>4401</v>
      </c>
      <c r="J1431" s="148" t="s">
        <v>5944</v>
      </c>
      <c r="K1431" s="161" t="s">
        <v>5945</v>
      </c>
      <c r="L1431" s="161" t="s">
        <v>4401</v>
      </c>
      <c r="M1431" s="148" t="s">
        <v>5944</v>
      </c>
    </row>
    <row r="1432" spans="7:13">
      <c r="G1432" s="161" t="s">
        <v>1260</v>
      </c>
      <c r="H1432" s="161" t="s">
        <v>5946</v>
      </c>
      <c r="I1432" s="161" t="s">
        <v>4401</v>
      </c>
      <c r="J1432" s="148" t="s">
        <v>5947</v>
      </c>
      <c r="K1432" s="161" t="s">
        <v>5948</v>
      </c>
      <c r="L1432" s="161" t="s">
        <v>4401</v>
      </c>
      <c r="M1432" s="148" t="s">
        <v>5947</v>
      </c>
    </row>
    <row r="1433" spans="7:13">
      <c r="G1433" s="161" t="s">
        <v>1261</v>
      </c>
      <c r="H1433" s="161" t="s">
        <v>5949</v>
      </c>
      <c r="I1433" s="161" t="s">
        <v>4401</v>
      </c>
      <c r="J1433" s="148" t="s">
        <v>5950</v>
      </c>
      <c r="K1433" s="161" t="s">
        <v>5951</v>
      </c>
      <c r="L1433" s="161" t="s">
        <v>4401</v>
      </c>
      <c r="M1433" s="148" t="s">
        <v>5950</v>
      </c>
    </row>
    <row r="1434" spans="7:13">
      <c r="G1434" s="161" t="s">
        <v>1262</v>
      </c>
      <c r="H1434" s="161" t="s">
        <v>5952</v>
      </c>
      <c r="I1434" s="161" t="s">
        <v>4401</v>
      </c>
      <c r="J1434" s="148" t="s">
        <v>5953</v>
      </c>
      <c r="K1434" s="161" t="s">
        <v>5954</v>
      </c>
      <c r="L1434" s="161" t="s">
        <v>4401</v>
      </c>
      <c r="M1434" s="148" t="s">
        <v>5953</v>
      </c>
    </row>
    <row r="1435" spans="7:13">
      <c r="G1435" s="161" t="s">
        <v>1264</v>
      </c>
      <c r="H1435" s="161" t="s">
        <v>5955</v>
      </c>
      <c r="I1435" s="161" t="s">
        <v>4401</v>
      </c>
      <c r="J1435" s="148" t="s">
        <v>5956</v>
      </c>
      <c r="K1435" s="161" t="s">
        <v>5957</v>
      </c>
      <c r="L1435" s="161" t="s">
        <v>4401</v>
      </c>
      <c r="M1435" s="148" t="s">
        <v>5956</v>
      </c>
    </row>
    <row r="1436" spans="7:13">
      <c r="G1436" s="161" t="s">
        <v>1266</v>
      </c>
      <c r="H1436" s="161" t="s">
        <v>5958</v>
      </c>
      <c r="I1436" s="161" t="s">
        <v>4401</v>
      </c>
      <c r="J1436" s="148" t="s">
        <v>5959</v>
      </c>
      <c r="K1436" s="161" t="s">
        <v>5960</v>
      </c>
      <c r="L1436" s="161" t="s">
        <v>4401</v>
      </c>
      <c r="M1436" s="148" t="s">
        <v>5959</v>
      </c>
    </row>
    <row r="1437" spans="7:13">
      <c r="G1437" s="161" t="s">
        <v>1267</v>
      </c>
      <c r="H1437" s="161" t="s">
        <v>5961</v>
      </c>
      <c r="I1437" s="161" t="s">
        <v>4401</v>
      </c>
      <c r="J1437" s="148" t="s">
        <v>5962</v>
      </c>
      <c r="K1437" s="161" t="s">
        <v>5963</v>
      </c>
      <c r="L1437" s="161" t="s">
        <v>4401</v>
      </c>
      <c r="M1437" s="148" t="s">
        <v>5962</v>
      </c>
    </row>
    <row r="1438" spans="7:13">
      <c r="G1438" s="161" t="s">
        <v>1274</v>
      </c>
      <c r="H1438" s="161" t="s">
        <v>5964</v>
      </c>
      <c r="I1438" s="161" t="s">
        <v>4401</v>
      </c>
      <c r="J1438" s="148" t="s">
        <v>5965</v>
      </c>
      <c r="K1438" s="161" t="s">
        <v>5966</v>
      </c>
      <c r="L1438" s="161" t="s">
        <v>4401</v>
      </c>
      <c r="M1438" s="148" t="s">
        <v>5965</v>
      </c>
    </row>
    <row r="1439" spans="7:13">
      <c r="G1439" s="161" t="s">
        <v>1277</v>
      </c>
      <c r="H1439" s="161" t="s">
        <v>5967</v>
      </c>
      <c r="I1439" s="161" t="s">
        <v>4401</v>
      </c>
      <c r="J1439" s="148" t="s">
        <v>5968</v>
      </c>
      <c r="K1439" s="161" t="s">
        <v>5969</v>
      </c>
      <c r="L1439" s="161" t="s">
        <v>4401</v>
      </c>
      <c r="M1439" s="148" t="s">
        <v>5968</v>
      </c>
    </row>
    <row r="1440" spans="7:13">
      <c r="G1440" s="161" t="s">
        <v>1281</v>
      </c>
      <c r="H1440" s="161" t="s">
        <v>5970</v>
      </c>
      <c r="I1440" s="161" t="s">
        <v>4401</v>
      </c>
      <c r="J1440" s="148" t="s">
        <v>5971</v>
      </c>
      <c r="K1440" s="161" t="s">
        <v>5972</v>
      </c>
      <c r="L1440" s="161" t="s">
        <v>4401</v>
      </c>
      <c r="M1440" s="148" t="s">
        <v>5971</v>
      </c>
    </row>
    <row r="1441" spans="7:13">
      <c r="G1441" s="161" t="s">
        <v>1282</v>
      </c>
      <c r="H1441" s="161" t="s">
        <v>5973</v>
      </c>
      <c r="I1441" s="161" t="s">
        <v>4401</v>
      </c>
      <c r="J1441" s="148" t="s">
        <v>5974</v>
      </c>
      <c r="K1441" s="161" t="s">
        <v>5975</v>
      </c>
      <c r="L1441" s="161" t="s">
        <v>4401</v>
      </c>
      <c r="M1441" s="148" t="s">
        <v>5974</v>
      </c>
    </row>
    <row r="1442" spans="7:13">
      <c r="G1442" s="161" t="s">
        <v>1283</v>
      </c>
      <c r="H1442" s="161" t="s">
        <v>5976</v>
      </c>
      <c r="I1442" s="161" t="s">
        <v>4401</v>
      </c>
      <c r="J1442" s="148" t="s">
        <v>5977</v>
      </c>
      <c r="K1442" s="161" t="s">
        <v>5978</v>
      </c>
      <c r="L1442" s="161" t="s">
        <v>4401</v>
      </c>
      <c r="M1442" s="148" t="s">
        <v>5977</v>
      </c>
    </row>
    <row r="1443" spans="7:13">
      <c r="G1443" s="161" t="s">
        <v>1284</v>
      </c>
      <c r="H1443" s="161" t="s">
        <v>5979</v>
      </c>
      <c r="I1443" s="161" t="s">
        <v>4401</v>
      </c>
      <c r="J1443" s="148" t="s">
        <v>5980</v>
      </c>
      <c r="K1443" s="161" t="s">
        <v>5981</v>
      </c>
      <c r="L1443" s="161" t="s">
        <v>4401</v>
      </c>
      <c r="M1443" s="148" t="s">
        <v>5980</v>
      </c>
    </row>
    <row r="1444" spans="7:13">
      <c r="G1444" s="161" t="s">
        <v>1285</v>
      </c>
      <c r="H1444" s="161" t="s">
        <v>5982</v>
      </c>
      <c r="I1444" s="161" t="s">
        <v>4401</v>
      </c>
      <c r="J1444" s="148" t="s">
        <v>5983</v>
      </c>
      <c r="K1444" s="161" t="s">
        <v>5984</v>
      </c>
      <c r="L1444" s="161" t="s">
        <v>4401</v>
      </c>
      <c r="M1444" s="148" t="s">
        <v>5983</v>
      </c>
    </row>
    <row r="1445" spans="7:13">
      <c r="G1445" s="161" t="s">
        <v>1288</v>
      </c>
      <c r="H1445" s="161" t="s">
        <v>5985</v>
      </c>
      <c r="I1445" s="161" t="s">
        <v>4401</v>
      </c>
      <c r="J1445" s="148" t="s">
        <v>5986</v>
      </c>
      <c r="K1445" s="161" t="s">
        <v>5987</v>
      </c>
      <c r="L1445" s="161" t="s">
        <v>4401</v>
      </c>
      <c r="M1445" s="148" t="s">
        <v>5986</v>
      </c>
    </row>
    <row r="1446" spans="7:13">
      <c r="G1446" s="161" t="s">
        <v>1289</v>
      </c>
      <c r="H1446" s="161" t="s">
        <v>5988</v>
      </c>
      <c r="I1446" s="161" t="s">
        <v>4401</v>
      </c>
      <c r="J1446" s="148" t="s">
        <v>5989</v>
      </c>
      <c r="K1446" s="161" t="s">
        <v>5990</v>
      </c>
      <c r="L1446" s="161" t="s">
        <v>4401</v>
      </c>
      <c r="M1446" s="148" t="s">
        <v>5989</v>
      </c>
    </row>
    <row r="1447" spans="7:13">
      <c r="G1447" s="161" t="s">
        <v>1290</v>
      </c>
      <c r="H1447" s="161" t="s">
        <v>5991</v>
      </c>
      <c r="I1447" s="161" t="s">
        <v>4401</v>
      </c>
      <c r="J1447" s="148" t="s">
        <v>5992</v>
      </c>
      <c r="K1447" s="161" t="s">
        <v>5993</v>
      </c>
      <c r="L1447" s="161" t="s">
        <v>4401</v>
      </c>
      <c r="M1447" s="148" t="s">
        <v>5992</v>
      </c>
    </row>
    <row r="1448" spans="7:13">
      <c r="G1448" s="161" t="s">
        <v>1295</v>
      </c>
      <c r="H1448" s="161" t="s">
        <v>5994</v>
      </c>
      <c r="I1448" s="161" t="s">
        <v>4401</v>
      </c>
      <c r="J1448" s="148" t="s">
        <v>5995</v>
      </c>
      <c r="K1448" s="161" t="s">
        <v>5996</v>
      </c>
      <c r="L1448" s="161" t="s">
        <v>4401</v>
      </c>
      <c r="M1448" s="148" t="s">
        <v>5995</v>
      </c>
    </row>
    <row r="1449" spans="7:13">
      <c r="G1449" s="161" t="s">
        <v>1298</v>
      </c>
      <c r="H1449" s="161" t="s">
        <v>5997</v>
      </c>
      <c r="I1449" s="161" t="s">
        <v>4401</v>
      </c>
      <c r="J1449" s="148" t="s">
        <v>5998</v>
      </c>
      <c r="K1449" s="161" t="s">
        <v>5999</v>
      </c>
      <c r="L1449" s="161" t="s">
        <v>4401</v>
      </c>
      <c r="M1449" s="148" t="s">
        <v>5998</v>
      </c>
    </row>
    <row r="1450" spans="7:13">
      <c r="G1450" s="161" t="s">
        <v>1299</v>
      </c>
      <c r="H1450" s="161" t="s">
        <v>6000</v>
      </c>
      <c r="I1450" s="161" t="s">
        <v>4401</v>
      </c>
      <c r="J1450" s="148" t="s">
        <v>6001</v>
      </c>
      <c r="K1450" s="161" t="s">
        <v>6002</v>
      </c>
      <c r="L1450" s="161" t="s">
        <v>4401</v>
      </c>
      <c r="M1450" s="148" t="s">
        <v>6001</v>
      </c>
    </row>
    <row r="1451" spans="7:13">
      <c r="G1451" s="161" t="s">
        <v>1300</v>
      </c>
      <c r="H1451" s="161" t="s">
        <v>6003</v>
      </c>
      <c r="I1451" s="161" t="s">
        <v>4401</v>
      </c>
      <c r="J1451" s="148" t="s">
        <v>6004</v>
      </c>
      <c r="K1451" s="161" t="s">
        <v>6005</v>
      </c>
      <c r="L1451" s="161" t="s">
        <v>4401</v>
      </c>
      <c r="M1451" s="148" t="s">
        <v>6004</v>
      </c>
    </row>
    <row r="1452" spans="7:13">
      <c r="G1452" s="161" t="s">
        <v>1301</v>
      </c>
      <c r="H1452" s="161" t="s">
        <v>6006</v>
      </c>
      <c r="I1452" s="161" t="s">
        <v>4401</v>
      </c>
      <c r="J1452" s="148" t="s">
        <v>6007</v>
      </c>
      <c r="K1452" s="161" t="s">
        <v>6008</v>
      </c>
      <c r="L1452" s="161" t="s">
        <v>4401</v>
      </c>
      <c r="M1452" s="148" t="s">
        <v>6007</v>
      </c>
    </row>
    <row r="1453" spans="7:13">
      <c r="G1453" s="161" t="s">
        <v>1302</v>
      </c>
      <c r="H1453" s="161" t="s">
        <v>6009</v>
      </c>
      <c r="I1453" s="161" t="s">
        <v>4401</v>
      </c>
      <c r="J1453" s="148" t="s">
        <v>6010</v>
      </c>
      <c r="K1453" s="161" t="s">
        <v>6011</v>
      </c>
      <c r="L1453" s="161" t="s">
        <v>4401</v>
      </c>
      <c r="M1453" s="148" t="s">
        <v>6010</v>
      </c>
    </row>
    <row r="1454" spans="7:13">
      <c r="G1454" s="161" t="s">
        <v>1303</v>
      </c>
      <c r="H1454" s="161" t="s">
        <v>6012</v>
      </c>
      <c r="I1454" s="161" t="s">
        <v>4401</v>
      </c>
      <c r="J1454" s="148" t="s">
        <v>6013</v>
      </c>
      <c r="K1454" s="161" t="s">
        <v>6014</v>
      </c>
      <c r="L1454" s="161" t="s">
        <v>4401</v>
      </c>
      <c r="M1454" s="148" t="s">
        <v>6013</v>
      </c>
    </row>
    <row r="1455" spans="7:13">
      <c r="G1455" s="161" t="s">
        <v>1304</v>
      </c>
      <c r="H1455" s="161" t="s">
        <v>6015</v>
      </c>
      <c r="I1455" s="161" t="s">
        <v>4401</v>
      </c>
      <c r="J1455" s="148" t="s">
        <v>6016</v>
      </c>
      <c r="K1455" s="161" t="s">
        <v>6017</v>
      </c>
      <c r="L1455" s="161" t="s">
        <v>4401</v>
      </c>
      <c r="M1455" s="148" t="s">
        <v>6016</v>
      </c>
    </row>
    <row r="1456" spans="7:13">
      <c r="G1456" s="161" t="s">
        <v>1306</v>
      </c>
      <c r="H1456" s="161" t="s">
        <v>6018</v>
      </c>
      <c r="I1456" s="161" t="s">
        <v>4401</v>
      </c>
      <c r="J1456" s="148" t="s">
        <v>6019</v>
      </c>
      <c r="K1456" s="161" t="s">
        <v>6020</v>
      </c>
      <c r="L1456" s="161" t="s">
        <v>4401</v>
      </c>
      <c r="M1456" s="148" t="s">
        <v>6019</v>
      </c>
    </row>
    <row r="1457" spans="7:13">
      <c r="G1457" s="161" t="s">
        <v>1307</v>
      </c>
      <c r="H1457" s="161" t="s">
        <v>6021</v>
      </c>
      <c r="I1457" s="161" t="s">
        <v>4401</v>
      </c>
      <c r="J1457" s="148" t="s">
        <v>6022</v>
      </c>
      <c r="K1457" s="161" t="s">
        <v>6023</v>
      </c>
      <c r="L1457" s="161" t="s">
        <v>4401</v>
      </c>
      <c r="M1457" s="148" t="s">
        <v>6022</v>
      </c>
    </row>
    <row r="1458" spans="7:13">
      <c r="G1458" s="161" t="s">
        <v>1308</v>
      </c>
      <c r="H1458" s="161" t="s">
        <v>6024</v>
      </c>
      <c r="I1458" s="161" t="s">
        <v>4401</v>
      </c>
      <c r="J1458" s="148" t="s">
        <v>6025</v>
      </c>
      <c r="K1458" s="161" t="s">
        <v>6026</v>
      </c>
      <c r="L1458" s="161" t="s">
        <v>4401</v>
      </c>
      <c r="M1458" s="148" t="s">
        <v>6025</v>
      </c>
    </row>
    <row r="1459" spans="7:13">
      <c r="G1459" s="161" t="s">
        <v>1313</v>
      </c>
      <c r="H1459" s="161" t="s">
        <v>6027</v>
      </c>
      <c r="I1459" s="161" t="s">
        <v>4401</v>
      </c>
      <c r="J1459" s="148" t="s">
        <v>6028</v>
      </c>
      <c r="K1459" s="161" t="s">
        <v>6029</v>
      </c>
      <c r="L1459" s="161" t="s">
        <v>4401</v>
      </c>
      <c r="M1459" s="148" t="s">
        <v>6028</v>
      </c>
    </row>
    <row r="1460" spans="7:13">
      <c r="G1460" s="161" t="s">
        <v>1315</v>
      </c>
      <c r="H1460" s="161" t="s">
        <v>6030</v>
      </c>
      <c r="I1460" s="161" t="s">
        <v>4401</v>
      </c>
      <c r="J1460" s="148" t="s">
        <v>6031</v>
      </c>
      <c r="K1460" s="161" t="s">
        <v>6032</v>
      </c>
      <c r="L1460" s="161" t="s">
        <v>4401</v>
      </c>
      <c r="M1460" s="148" t="s">
        <v>6031</v>
      </c>
    </row>
    <row r="1461" spans="7:13">
      <c r="G1461" s="161" t="s">
        <v>1317</v>
      </c>
      <c r="H1461" s="161" t="s">
        <v>6033</v>
      </c>
      <c r="I1461" s="161" t="s">
        <v>4401</v>
      </c>
      <c r="J1461" s="148" t="s">
        <v>6034</v>
      </c>
      <c r="K1461" s="161" t="s">
        <v>6035</v>
      </c>
      <c r="L1461" s="161" t="s">
        <v>4401</v>
      </c>
      <c r="M1461" s="148" t="s">
        <v>6034</v>
      </c>
    </row>
    <row r="1462" spans="7:13">
      <c r="G1462" s="161" t="s">
        <v>1318</v>
      </c>
      <c r="H1462" s="161" t="s">
        <v>6036</v>
      </c>
      <c r="I1462" s="161" t="s">
        <v>4401</v>
      </c>
      <c r="J1462" s="148" t="s">
        <v>6037</v>
      </c>
      <c r="K1462" s="161" t="s">
        <v>6038</v>
      </c>
      <c r="L1462" s="161" t="s">
        <v>4401</v>
      </c>
      <c r="M1462" s="148" t="s">
        <v>6037</v>
      </c>
    </row>
    <row r="1463" spans="7:13">
      <c r="G1463" s="161" t="s">
        <v>1319</v>
      </c>
      <c r="H1463" s="161" t="s">
        <v>6039</v>
      </c>
      <c r="I1463" s="161" t="s">
        <v>4401</v>
      </c>
      <c r="J1463" s="148" t="s">
        <v>6040</v>
      </c>
      <c r="K1463" s="161" t="s">
        <v>6041</v>
      </c>
      <c r="L1463" s="161" t="s">
        <v>4401</v>
      </c>
      <c r="M1463" s="148" t="s">
        <v>6040</v>
      </c>
    </row>
    <row r="1464" spans="7:13">
      <c r="G1464" s="161" t="s">
        <v>1320</v>
      </c>
      <c r="H1464" s="161" t="s">
        <v>6042</v>
      </c>
      <c r="I1464" s="161" t="s">
        <v>4401</v>
      </c>
      <c r="J1464" s="148" t="s">
        <v>6043</v>
      </c>
      <c r="K1464" s="161" t="s">
        <v>6044</v>
      </c>
      <c r="L1464" s="161" t="s">
        <v>4401</v>
      </c>
      <c r="M1464" s="148" t="s">
        <v>6043</v>
      </c>
    </row>
    <row r="1465" spans="7:13">
      <c r="G1465" s="161" t="s">
        <v>1326</v>
      </c>
      <c r="H1465" s="161" t="s">
        <v>6045</v>
      </c>
      <c r="I1465" s="161" t="s">
        <v>4401</v>
      </c>
      <c r="J1465" s="148" t="s">
        <v>6046</v>
      </c>
      <c r="K1465" s="161" t="s">
        <v>6047</v>
      </c>
      <c r="L1465" s="161" t="s">
        <v>4401</v>
      </c>
      <c r="M1465" s="148" t="s">
        <v>6046</v>
      </c>
    </row>
    <row r="1466" spans="7:13">
      <c r="G1466" s="161" t="s">
        <v>1328</v>
      </c>
      <c r="H1466" s="161" t="s">
        <v>6048</v>
      </c>
      <c r="I1466" s="161" t="s">
        <v>4401</v>
      </c>
      <c r="J1466" s="148" t="s">
        <v>6049</v>
      </c>
      <c r="K1466" s="161" t="s">
        <v>6050</v>
      </c>
      <c r="L1466" s="161" t="s">
        <v>4401</v>
      </c>
      <c r="M1466" s="148" t="s">
        <v>6049</v>
      </c>
    </row>
    <row r="1467" spans="7:13">
      <c r="G1467" s="161" t="s">
        <v>1329</v>
      </c>
      <c r="H1467" s="161" t="s">
        <v>6051</v>
      </c>
      <c r="I1467" s="161" t="s">
        <v>4401</v>
      </c>
      <c r="J1467" s="148" t="s">
        <v>6052</v>
      </c>
      <c r="K1467" s="161" t="s">
        <v>6053</v>
      </c>
      <c r="L1467" s="161" t="s">
        <v>4401</v>
      </c>
      <c r="M1467" s="148" t="s">
        <v>6052</v>
      </c>
    </row>
    <row r="1468" spans="7:13">
      <c r="G1468" s="161" t="s">
        <v>1331</v>
      </c>
      <c r="H1468" s="161" t="s">
        <v>6054</v>
      </c>
      <c r="I1468" s="161" t="s">
        <v>4401</v>
      </c>
      <c r="J1468" s="148" t="s">
        <v>6055</v>
      </c>
      <c r="K1468" s="161" t="s">
        <v>6056</v>
      </c>
      <c r="L1468" s="161" t="s">
        <v>4401</v>
      </c>
      <c r="M1468" s="148" t="s">
        <v>6055</v>
      </c>
    </row>
    <row r="1469" spans="7:13">
      <c r="G1469" s="161" t="s">
        <v>1332</v>
      </c>
      <c r="H1469" s="161" t="s">
        <v>6057</v>
      </c>
      <c r="I1469" s="161" t="s">
        <v>4401</v>
      </c>
      <c r="J1469" s="148" t="s">
        <v>6058</v>
      </c>
      <c r="K1469" s="161" t="s">
        <v>6059</v>
      </c>
      <c r="L1469" s="161" t="s">
        <v>4401</v>
      </c>
      <c r="M1469" s="148" t="s">
        <v>6058</v>
      </c>
    </row>
    <row r="1470" spans="7:13">
      <c r="G1470" s="161" t="s">
        <v>1338</v>
      </c>
      <c r="H1470" s="161" t="s">
        <v>6060</v>
      </c>
      <c r="I1470" s="161" t="s">
        <v>4401</v>
      </c>
      <c r="J1470" s="148" t="s">
        <v>6061</v>
      </c>
      <c r="K1470" s="161" t="s">
        <v>6062</v>
      </c>
      <c r="L1470" s="161" t="s">
        <v>4401</v>
      </c>
      <c r="M1470" s="148" t="s">
        <v>6061</v>
      </c>
    </row>
    <row r="1471" spans="7:13">
      <c r="G1471" s="161" t="s">
        <v>1339</v>
      </c>
      <c r="H1471" s="161" t="s">
        <v>6063</v>
      </c>
      <c r="I1471" s="161" t="s">
        <v>4401</v>
      </c>
      <c r="J1471" s="148" t="s">
        <v>6064</v>
      </c>
      <c r="K1471" s="161" t="s">
        <v>6065</v>
      </c>
      <c r="L1471" s="161" t="s">
        <v>4401</v>
      </c>
      <c r="M1471" s="148" t="s">
        <v>6064</v>
      </c>
    </row>
    <row r="1472" spans="7:13">
      <c r="G1472" s="161" t="s">
        <v>1340</v>
      </c>
      <c r="H1472" s="161" t="s">
        <v>6066</v>
      </c>
      <c r="I1472" s="161" t="s">
        <v>4401</v>
      </c>
      <c r="J1472" s="148" t="s">
        <v>6067</v>
      </c>
      <c r="K1472" s="161" t="s">
        <v>6068</v>
      </c>
      <c r="L1472" s="161" t="s">
        <v>4401</v>
      </c>
      <c r="M1472" s="148" t="s">
        <v>6067</v>
      </c>
    </row>
    <row r="1473" spans="7:13">
      <c r="G1473" s="161" t="s">
        <v>1341</v>
      </c>
      <c r="H1473" s="161" t="s">
        <v>6069</v>
      </c>
      <c r="I1473" s="161" t="s">
        <v>4401</v>
      </c>
      <c r="J1473" s="148" t="s">
        <v>6070</v>
      </c>
      <c r="K1473" s="161" t="s">
        <v>6071</v>
      </c>
      <c r="L1473" s="161" t="s">
        <v>4401</v>
      </c>
      <c r="M1473" s="148" t="s">
        <v>6070</v>
      </c>
    </row>
    <row r="1474" spans="7:13">
      <c r="G1474" s="161" t="s">
        <v>1342</v>
      </c>
      <c r="H1474" s="161" t="s">
        <v>6072</v>
      </c>
      <c r="I1474" s="161" t="s">
        <v>4401</v>
      </c>
      <c r="J1474" s="148" t="s">
        <v>6073</v>
      </c>
      <c r="K1474" s="161" t="s">
        <v>6074</v>
      </c>
      <c r="L1474" s="161" t="s">
        <v>4401</v>
      </c>
      <c r="M1474" s="148" t="s">
        <v>6073</v>
      </c>
    </row>
    <row r="1475" spans="7:13">
      <c r="G1475" s="161" t="s">
        <v>1343</v>
      </c>
      <c r="H1475" s="161" t="s">
        <v>6075</v>
      </c>
      <c r="I1475" s="161" t="s">
        <v>4401</v>
      </c>
      <c r="J1475" s="148" t="s">
        <v>6076</v>
      </c>
      <c r="K1475" s="161" t="s">
        <v>6077</v>
      </c>
      <c r="L1475" s="161" t="s">
        <v>4401</v>
      </c>
      <c r="M1475" s="148" t="s">
        <v>6076</v>
      </c>
    </row>
    <row r="1476" spans="7:13">
      <c r="G1476" s="161" t="s">
        <v>1345</v>
      </c>
      <c r="H1476" s="161" t="s">
        <v>6078</v>
      </c>
      <c r="I1476" s="161" t="s">
        <v>4401</v>
      </c>
      <c r="J1476" s="148" t="s">
        <v>6079</v>
      </c>
      <c r="K1476" s="161" t="s">
        <v>6080</v>
      </c>
      <c r="L1476" s="161" t="s">
        <v>4401</v>
      </c>
      <c r="M1476" s="148" t="s">
        <v>6079</v>
      </c>
    </row>
    <row r="1477" spans="7:13">
      <c r="G1477" s="161" t="s">
        <v>1346</v>
      </c>
      <c r="H1477" s="161" t="s">
        <v>6081</v>
      </c>
      <c r="I1477" s="161" t="s">
        <v>4401</v>
      </c>
      <c r="J1477" s="148" t="s">
        <v>6082</v>
      </c>
      <c r="K1477" s="161" t="s">
        <v>6083</v>
      </c>
      <c r="L1477" s="161" t="s">
        <v>4401</v>
      </c>
      <c r="M1477" s="148" t="s">
        <v>6082</v>
      </c>
    </row>
    <row r="1478" spans="7:13">
      <c r="G1478" s="161" t="s">
        <v>1351</v>
      </c>
      <c r="H1478" s="161" t="s">
        <v>6084</v>
      </c>
      <c r="I1478" s="161" t="s">
        <v>4401</v>
      </c>
      <c r="J1478" s="148" t="s">
        <v>6085</v>
      </c>
      <c r="K1478" s="161" t="s">
        <v>6086</v>
      </c>
      <c r="L1478" s="161" t="s">
        <v>4401</v>
      </c>
      <c r="M1478" s="148" t="s">
        <v>6085</v>
      </c>
    </row>
    <row r="1479" spans="7:13">
      <c r="G1479" s="161" t="s">
        <v>1353</v>
      </c>
      <c r="H1479" s="161" t="s">
        <v>6087</v>
      </c>
      <c r="I1479" s="161" t="s">
        <v>4401</v>
      </c>
      <c r="J1479" s="148" t="s">
        <v>6088</v>
      </c>
      <c r="K1479" s="161" t="s">
        <v>6089</v>
      </c>
      <c r="L1479" s="161" t="s">
        <v>4401</v>
      </c>
      <c r="M1479" s="148" t="s">
        <v>6088</v>
      </c>
    </row>
    <row r="1480" spans="7:13">
      <c r="G1480" s="161" t="s">
        <v>1354</v>
      </c>
      <c r="H1480" s="161" t="s">
        <v>6090</v>
      </c>
      <c r="I1480" s="161" t="s">
        <v>4401</v>
      </c>
      <c r="J1480" s="148" t="s">
        <v>6091</v>
      </c>
      <c r="K1480" s="161" t="s">
        <v>6092</v>
      </c>
      <c r="L1480" s="161" t="s">
        <v>4401</v>
      </c>
      <c r="M1480" s="148" t="s">
        <v>6091</v>
      </c>
    </row>
    <row r="1481" spans="7:13">
      <c r="G1481" s="161" t="s">
        <v>1356</v>
      </c>
      <c r="H1481" s="161" t="s">
        <v>6093</v>
      </c>
      <c r="I1481" s="161" t="s">
        <v>4401</v>
      </c>
      <c r="J1481" s="148" t="s">
        <v>6094</v>
      </c>
      <c r="K1481" s="161" t="s">
        <v>6095</v>
      </c>
      <c r="L1481" s="161" t="s">
        <v>4401</v>
      </c>
      <c r="M1481" s="148" t="s">
        <v>6094</v>
      </c>
    </row>
    <row r="1482" spans="7:13">
      <c r="G1482" s="161" t="s">
        <v>1357</v>
      </c>
      <c r="H1482" s="161" t="s">
        <v>6096</v>
      </c>
      <c r="I1482" s="161" t="s">
        <v>4401</v>
      </c>
      <c r="J1482" s="148" t="s">
        <v>6097</v>
      </c>
      <c r="K1482" s="161" t="s">
        <v>6098</v>
      </c>
      <c r="L1482" s="161" t="s">
        <v>4401</v>
      </c>
      <c r="M1482" s="148" t="s">
        <v>6097</v>
      </c>
    </row>
    <row r="1483" spans="7:13">
      <c r="G1483" s="161" t="s">
        <v>1358</v>
      </c>
      <c r="H1483" s="161" t="s">
        <v>6099</v>
      </c>
      <c r="I1483" s="161" t="s">
        <v>4401</v>
      </c>
      <c r="J1483" s="148" t="s">
        <v>6100</v>
      </c>
      <c r="K1483" s="161" t="s">
        <v>6101</v>
      </c>
      <c r="L1483" s="161" t="s">
        <v>4401</v>
      </c>
      <c r="M1483" s="148" t="s">
        <v>6100</v>
      </c>
    </row>
    <row r="1484" spans="7:13">
      <c r="G1484" s="161" t="s">
        <v>1361</v>
      </c>
      <c r="H1484" s="161" t="s">
        <v>6102</v>
      </c>
      <c r="I1484" s="161" t="s">
        <v>4401</v>
      </c>
      <c r="J1484" s="148" t="s">
        <v>6103</v>
      </c>
      <c r="K1484" s="161" t="s">
        <v>6104</v>
      </c>
      <c r="L1484" s="161" t="s">
        <v>4401</v>
      </c>
      <c r="M1484" s="148" t="s">
        <v>6103</v>
      </c>
    </row>
    <row r="1485" spans="7:13">
      <c r="G1485" s="161" t="s">
        <v>1371</v>
      </c>
      <c r="H1485" s="161" t="s">
        <v>6105</v>
      </c>
      <c r="I1485" s="161" t="s">
        <v>4401</v>
      </c>
      <c r="J1485" s="148" t="s">
        <v>6106</v>
      </c>
      <c r="K1485" s="161" t="s">
        <v>6107</v>
      </c>
      <c r="L1485" s="161" t="s">
        <v>4401</v>
      </c>
      <c r="M1485" s="148" t="s">
        <v>6106</v>
      </c>
    </row>
    <row r="1486" spans="7:13">
      <c r="G1486" s="161" t="s">
        <v>1373</v>
      </c>
      <c r="H1486" s="161" t="s">
        <v>6108</v>
      </c>
      <c r="I1486" s="161" t="s">
        <v>4401</v>
      </c>
      <c r="J1486" s="148" t="s">
        <v>6109</v>
      </c>
      <c r="K1486" s="161" t="s">
        <v>6110</v>
      </c>
      <c r="L1486" s="161" t="s">
        <v>4401</v>
      </c>
      <c r="M1486" s="148" t="s">
        <v>6109</v>
      </c>
    </row>
    <row r="1487" spans="7:13">
      <c r="G1487" s="161" t="s">
        <v>1375</v>
      </c>
      <c r="H1487" s="161" t="s">
        <v>6111</v>
      </c>
      <c r="I1487" s="161" t="s">
        <v>4401</v>
      </c>
      <c r="J1487" s="148" t="s">
        <v>6112</v>
      </c>
      <c r="K1487" s="161" t="s">
        <v>6113</v>
      </c>
      <c r="L1487" s="161" t="s">
        <v>4401</v>
      </c>
      <c r="M1487" s="148" t="s">
        <v>6112</v>
      </c>
    </row>
    <row r="1488" spans="7:13">
      <c r="G1488" s="161" t="s">
        <v>1376</v>
      </c>
      <c r="H1488" s="161" t="s">
        <v>6114</v>
      </c>
      <c r="I1488" s="161" t="s">
        <v>4401</v>
      </c>
      <c r="J1488" s="148" t="s">
        <v>6115</v>
      </c>
      <c r="K1488" s="161" t="s">
        <v>6116</v>
      </c>
      <c r="L1488" s="161" t="s">
        <v>4401</v>
      </c>
      <c r="M1488" s="148" t="s">
        <v>6115</v>
      </c>
    </row>
    <row r="1489" spans="7:13">
      <c r="G1489" s="161" t="s">
        <v>1377</v>
      </c>
      <c r="H1489" s="161" t="s">
        <v>6117</v>
      </c>
      <c r="I1489" s="161" t="s">
        <v>4401</v>
      </c>
      <c r="J1489" s="148" t="s">
        <v>6118</v>
      </c>
      <c r="K1489" s="161" t="s">
        <v>6119</v>
      </c>
      <c r="L1489" s="161" t="s">
        <v>4401</v>
      </c>
      <c r="M1489" s="148" t="s">
        <v>6118</v>
      </c>
    </row>
    <row r="1490" spans="7:13">
      <c r="G1490" s="161" t="s">
        <v>1378</v>
      </c>
      <c r="H1490" s="161" t="s">
        <v>6120</v>
      </c>
      <c r="I1490" s="161" t="s">
        <v>4401</v>
      </c>
      <c r="J1490" s="148" t="s">
        <v>6121</v>
      </c>
      <c r="K1490" s="161" t="s">
        <v>6122</v>
      </c>
      <c r="L1490" s="161" t="s">
        <v>4401</v>
      </c>
      <c r="M1490" s="148" t="s">
        <v>6121</v>
      </c>
    </row>
    <row r="1491" spans="7:13">
      <c r="G1491" s="161" t="s">
        <v>1379</v>
      </c>
      <c r="H1491" s="161" t="s">
        <v>6123</v>
      </c>
      <c r="I1491" s="161" t="s">
        <v>4401</v>
      </c>
      <c r="J1491" s="148" t="s">
        <v>6124</v>
      </c>
      <c r="K1491" s="161" t="s">
        <v>6125</v>
      </c>
      <c r="L1491" s="161" t="s">
        <v>4401</v>
      </c>
      <c r="M1491" s="148" t="s">
        <v>6124</v>
      </c>
    </row>
    <row r="1492" spans="7:13">
      <c r="G1492" s="161" t="s">
        <v>1380</v>
      </c>
      <c r="H1492" s="161" t="s">
        <v>6126</v>
      </c>
      <c r="I1492" s="161" t="s">
        <v>4401</v>
      </c>
      <c r="J1492" s="148" t="s">
        <v>6127</v>
      </c>
      <c r="K1492" s="161" t="s">
        <v>6128</v>
      </c>
      <c r="L1492" s="161" t="s">
        <v>4401</v>
      </c>
      <c r="M1492" s="148" t="s">
        <v>6127</v>
      </c>
    </row>
    <row r="1493" spans="7:13">
      <c r="G1493" s="161" t="s">
        <v>1381</v>
      </c>
      <c r="H1493" s="161" t="s">
        <v>6129</v>
      </c>
      <c r="I1493" s="161" t="s">
        <v>4401</v>
      </c>
      <c r="J1493" s="148" t="s">
        <v>6130</v>
      </c>
      <c r="K1493" s="161" t="s">
        <v>6131</v>
      </c>
      <c r="L1493" s="161" t="s">
        <v>4401</v>
      </c>
      <c r="M1493" s="148" t="s">
        <v>6130</v>
      </c>
    </row>
    <row r="1494" spans="7:13">
      <c r="G1494" s="161" t="s">
        <v>1382</v>
      </c>
      <c r="H1494" s="161" t="s">
        <v>6132</v>
      </c>
      <c r="I1494" s="161" t="s">
        <v>4401</v>
      </c>
      <c r="J1494" s="148" t="s">
        <v>6133</v>
      </c>
      <c r="K1494" s="161" t="s">
        <v>6134</v>
      </c>
      <c r="L1494" s="161" t="s">
        <v>4401</v>
      </c>
      <c r="M1494" s="148" t="s">
        <v>6133</v>
      </c>
    </row>
    <row r="1495" spans="7:13">
      <c r="G1495" s="161" t="s">
        <v>1383</v>
      </c>
      <c r="H1495" s="161" t="s">
        <v>6135</v>
      </c>
      <c r="I1495" s="161" t="s">
        <v>4401</v>
      </c>
      <c r="J1495" s="148" t="s">
        <v>6136</v>
      </c>
      <c r="K1495" s="161" t="s">
        <v>6137</v>
      </c>
      <c r="L1495" s="161" t="s">
        <v>4401</v>
      </c>
      <c r="M1495" s="148" t="s">
        <v>6136</v>
      </c>
    </row>
    <row r="1496" spans="7:13">
      <c r="G1496" s="161" t="s">
        <v>1384</v>
      </c>
      <c r="H1496" s="161" t="s">
        <v>6138</v>
      </c>
      <c r="I1496" s="161" t="s">
        <v>4401</v>
      </c>
      <c r="J1496" s="148" t="s">
        <v>6139</v>
      </c>
      <c r="K1496" s="161" t="s">
        <v>6140</v>
      </c>
      <c r="L1496" s="161" t="s">
        <v>4401</v>
      </c>
      <c r="M1496" s="148" t="s">
        <v>6139</v>
      </c>
    </row>
    <row r="1497" spans="7:13">
      <c r="G1497" s="161" t="s">
        <v>1385</v>
      </c>
      <c r="H1497" s="161" t="s">
        <v>6141</v>
      </c>
      <c r="I1497" s="161" t="s">
        <v>4401</v>
      </c>
      <c r="J1497" s="148" t="s">
        <v>6142</v>
      </c>
      <c r="K1497" s="161" t="s">
        <v>6143</v>
      </c>
      <c r="L1497" s="161" t="s">
        <v>4401</v>
      </c>
      <c r="M1497" s="148" t="s">
        <v>6142</v>
      </c>
    </row>
    <row r="1498" spans="7:13">
      <c r="G1498" s="161" t="s">
        <v>1386</v>
      </c>
      <c r="H1498" s="161" t="s">
        <v>6144</v>
      </c>
      <c r="I1498" s="161" t="s">
        <v>4401</v>
      </c>
      <c r="J1498" s="148" t="s">
        <v>6145</v>
      </c>
      <c r="K1498" s="161" t="s">
        <v>6146</v>
      </c>
      <c r="L1498" s="161" t="s">
        <v>4401</v>
      </c>
      <c r="M1498" s="148" t="s">
        <v>6145</v>
      </c>
    </row>
    <row r="1499" spans="7:13">
      <c r="G1499" s="161" t="s">
        <v>1387</v>
      </c>
      <c r="H1499" s="161" t="s">
        <v>6147</v>
      </c>
      <c r="I1499" s="161" t="s">
        <v>4401</v>
      </c>
      <c r="J1499" s="148" t="s">
        <v>6148</v>
      </c>
      <c r="K1499" s="161" t="s">
        <v>6149</v>
      </c>
      <c r="L1499" s="161" t="s">
        <v>4401</v>
      </c>
      <c r="M1499" s="148" t="s">
        <v>6148</v>
      </c>
    </row>
    <row r="1500" spans="7:13">
      <c r="G1500" s="161" t="s">
        <v>1388</v>
      </c>
      <c r="H1500" s="161" t="s">
        <v>6150</v>
      </c>
      <c r="I1500" s="161" t="s">
        <v>4401</v>
      </c>
      <c r="J1500" s="148" t="s">
        <v>6151</v>
      </c>
      <c r="K1500" s="161" t="s">
        <v>6152</v>
      </c>
      <c r="L1500" s="161" t="s">
        <v>4401</v>
      </c>
      <c r="M1500" s="148" t="s">
        <v>6151</v>
      </c>
    </row>
    <row r="1501" spans="7:13">
      <c r="G1501" s="161" t="s">
        <v>1390</v>
      </c>
      <c r="H1501" s="161" t="s">
        <v>6153</v>
      </c>
      <c r="I1501" s="161" t="s">
        <v>4401</v>
      </c>
      <c r="J1501" s="148" t="s">
        <v>6154</v>
      </c>
      <c r="K1501" s="161" t="s">
        <v>6155</v>
      </c>
      <c r="L1501" s="161" t="s">
        <v>4401</v>
      </c>
      <c r="M1501" s="148" t="s">
        <v>6154</v>
      </c>
    </row>
    <row r="1502" spans="7:13">
      <c r="G1502" s="161" t="s">
        <v>1393</v>
      </c>
      <c r="H1502" s="161" t="s">
        <v>6156</v>
      </c>
      <c r="I1502" s="161" t="s">
        <v>4401</v>
      </c>
      <c r="J1502" s="148" t="s">
        <v>6157</v>
      </c>
      <c r="K1502" s="161" t="s">
        <v>6158</v>
      </c>
      <c r="L1502" s="161" t="s">
        <v>4401</v>
      </c>
      <c r="M1502" s="148" t="s">
        <v>6157</v>
      </c>
    </row>
    <row r="1503" spans="7:13">
      <c r="G1503" s="161" t="s">
        <v>1394</v>
      </c>
      <c r="H1503" s="161" t="s">
        <v>6159</v>
      </c>
      <c r="I1503" s="161" t="s">
        <v>4401</v>
      </c>
      <c r="J1503" s="148" t="s">
        <v>6160</v>
      </c>
      <c r="K1503" s="161" t="s">
        <v>6161</v>
      </c>
      <c r="L1503" s="161" t="s">
        <v>4401</v>
      </c>
      <c r="M1503" s="148" t="s">
        <v>6160</v>
      </c>
    </row>
    <row r="1504" spans="7:13">
      <c r="G1504" s="161" t="s">
        <v>1395</v>
      </c>
      <c r="H1504" s="161" t="s">
        <v>6162</v>
      </c>
      <c r="I1504" s="161" t="s">
        <v>4401</v>
      </c>
      <c r="J1504" s="148" t="s">
        <v>6163</v>
      </c>
      <c r="K1504" s="161" t="s">
        <v>6164</v>
      </c>
      <c r="L1504" s="161" t="s">
        <v>4401</v>
      </c>
      <c r="M1504" s="148" t="s">
        <v>6163</v>
      </c>
    </row>
    <row r="1505" spans="7:13">
      <c r="G1505" s="161" t="s">
        <v>1396</v>
      </c>
      <c r="H1505" s="161" t="s">
        <v>6165</v>
      </c>
      <c r="I1505" s="161" t="s">
        <v>4401</v>
      </c>
      <c r="J1505" s="148" t="s">
        <v>6166</v>
      </c>
      <c r="K1505" s="161" t="s">
        <v>6167</v>
      </c>
      <c r="L1505" s="161" t="s">
        <v>4401</v>
      </c>
      <c r="M1505" s="148" t="s">
        <v>6166</v>
      </c>
    </row>
    <row r="1506" spans="7:13">
      <c r="G1506" s="161" t="s">
        <v>1397</v>
      </c>
      <c r="H1506" s="161" t="s">
        <v>6168</v>
      </c>
      <c r="I1506" s="161" t="s">
        <v>4401</v>
      </c>
      <c r="J1506" s="148" t="s">
        <v>6169</v>
      </c>
      <c r="K1506" s="161" t="s">
        <v>6170</v>
      </c>
      <c r="L1506" s="161" t="s">
        <v>4401</v>
      </c>
      <c r="M1506" s="148" t="s">
        <v>6169</v>
      </c>
    </row>
    <row r="1507" spans="7:13">
      <c r="G1507" s="161" t="s">
        <v>1399</v>
      </c>
      <c r="H1507" s="161" t="s">
        <v>6171</v>
      </c>
      <c r="I1507" s="161" t="s">
        <v>4401</v>
      </c>
      <c r="J1507" s="148" t="s">
        <v>6172</v>
      </c>
      <c r="K1507" s="161" t="s">
        <v>6173</v>
      </c>
      <c r="L1507" s="161" t="s">
        <v>4401</v>
      </c>
      <c r="M1507" s="148" t="s">
        <v>6172</v>
      </c>
    </row>
    <row r="1508" spans="7:13">
      <c r="G1508" s="161" t="s">
        <v>1402</v>
      </c>
      <c r="H1508" s="161" t="s">
        <v>6174</v>
      </c>
      <c r="I1508" s="161" t="s">
        <v>4401</v>
      </c>
      <c r="J1508" s="148" t="s">
        <v>6175</v>
      </c>
      <c r="K1508" s="161" t="s">
        <v>6176</v>
      </c>
      <c r="L1508" s="161" t="s">
        <v>4401</v>
      </c>
      <c r="M1508" s="148" t="s">
        <v>6175</v>
      </c>
    </row>
    <row r="1509" spans="7:13">
      <c r="G1509" s="161" t="s">
        <v>1404</v>
      </c>
      <c r="H1509" s="161" t="s">
        <v>6177</v>
      </c>
      <c r="I1509" s="161" t="s">
        <v>4401</v>
      </c>
      <c r="J1509" s="148" t="s">
        <v>6178</v>
      </c>
      <c r="K1509" s="161" t="s">
        <v>6179</v>
      </c>
      <c r="L1509" s="161" t="s">
        <v>4401</v>
      </c>
      <c r="M1509" s="148" t="s">
        <v>6178</v>
      </c>
    </row>
    <row r="1510" spans="7:13">
      <c r="G1510" s="161" t="s">
        <v>1406</v>
      </c>
      <c r="H1510" s="161" t="s">
        <v>6180</v>
      </c>
      <c r="I1510" s="161" t="s">
        <v>4401</v>
      </c>
      <c r="J1510" s="148" t="s">
        <v>6181</v>
      </c>
      <c r="K1510" s="161" t="s">
        <v>6182</v>
      </c>
      <c r="L1510" s="161" t="s">
        <v>4401</v>
      </c>
      <c r="M1510" s="148" t="s">
        <v>6181</v>
      </c>
    </row>
    <row r="1511" spans="7:13">
      <c r="G1511" s="161" t="s">
        <v>1408</v>
      </c>
      <c r="H1511" s="161" t="s">
        <v>6183</v>
      </c>
      <c r="I1511" s="161" t="s">
        <v>4401</v>
      </c>
      <c r="J1511" s="148" t="s">
        <v>6184</v>
      </c>
      <c r="K1511" s="161" t="s">
        <v>6185</v>
      </c>
      <c r="L1511" s="161" t="s">
        <v>4401</v>
      </c>
      <c r="M1511" s="148" t="s">
        <v>6184</v>
      </c>
    </row>
    <row r="1512" spans="7:13">
      <c r="G1512" s="161" t="s">
        <v>1412</v>
      </c>
      <c r="H1512" s="161" t="s">
        <v>6186</v>
      </c>
      <c r="I1512" s="161" t="s">
        <v>4401</v>
      </c>
      <c r="J1512" s="148" t="s">
        <v>6187</v>
      </c>
      <c r="K1512" s="161" t="s">
        <v>6188</v>
      </c>
      <c r="L1512" s="161" t="s">
        <v>4401</v>
      </c>
      <c r="M1512" s="148" t="s">
        <v>6187</v>
      </c>
    </row>
    <row r="1513" spans="7:13">
      <c r="G1513" s="161" t="s">
        <v>1415</v>
      </c>
      <c r="H1513" s="161" t="s">
        <v>6189</v>
      </c>
      <c r="I1513" s="161" t="s">
        <v>4401</v>
      </c>
      <c r="J1513" s="148" t="s">
        <v>6190</v>
      </c>
      <c r="K1513" s="161" t="s">
        <v>6191</v>
      </c>
      <c r="L1513" s="161" t="s">
        <v>4401</v>
      </c>
      <c r="M1513" s="148" t="s">
        <v>6190</v>
      </c>
    </row>
    <row r="1514" spans="7:13">
      <c r="G1514" s="161" t="s">
        <v>1418</v>
      </c>
      <c r="H1514" s="161" t="s">
        <v>6192</v>
      </c>
      <c r="I1514" s="161" t="s">
        <v>4401</v>
      </c>
      <c r="J1514" s="148" t="s">
        <v>6193</v>
      </c>
      <c r="K1514" s="161" t="s">
        <v>6194</v>
      </c>
      <c r="L1514" s="161" t="s">
        <v>4401</v>
      </c>
      <c r="M1514" s="148" t="s">
        <v>6193</v>
      </c>
    </row>
    <row r="1515" spans="7:13">
      <c r="G1515" s="161" t="s">
        <v>1435</v>
      </c>
      <c r="H1515" s="161" t="s">
        <v>6195</v>
      </c>
      <c r="I1515" s="161" t="s">
        <v>4401</v>
      </c>
      <c r="J1515" s="148" t="s">
        <v>6196</v>
      </c>
      <c r="K1515" s="161" t="s">
        <v>6197</v>
      </c>
      <c r="L1515" s="161" t="s">
        <v>4401</v>
      </c>
      <c r="M1515" s="148" t="s">
        <v>6196</v>
      </c>
    </row>
    <row r="1516" spans="7:13">
      <c r="G1516" s="161" t="s">
        <v>1436</v>
      </c>
      <c r="H1516" s="161" t="s">
        <v>6198</v>
      </c>
      <c r="I1516" s="161" t="s">
        <v>4401</v>
      </c>
      <c r="J1516" s="148" t="s">
        <v>6199</v>
      </c>
      <c r="K1516" s="161" t="s">
        <v>6200</v>
      </c>
      <c r="L1516" s="161" t="s">
        <v>4401</v>
      </c>
      <c r="M1516" s="148" t="s">
        <v>6199</v>
      </c>
    </row>
    <row r="1517" spans="7:13">
      <c r="G1517" s="161" t="s">
        <v>1442</v>
      </c>
      <c r="H1517" s="161" t="s">
        <v>6201</v>
      </c>
      <c r="I1517" s="161" t="s">
        <v>4401</v>
      </c>
      <c r="J1517" s="148" t="s">
        <v>6202</v>
      </c>
      <c r="K1517" s="161" t="s">
        <v>6203</v>
      </c>
      <c r="L1517" s="161" t="s">
        <v>4401</v>
      </c>
      <c r="M1517" s="148" t="s">
        <v>6202</v>
      </c>
    </row>
    <row r="1518" spans="7:13">
      <c r="G1518" s="161" t="s">
        <v>1446</v>
      </c>
      <c r="H1518" s="161" t="s">
        <v>6204</v>
      </c>
      <c r="I1518" s="161" t="s">
        <v>4401</v>
      </c>
      <c r="J1518" s="148" t="s">
        <v>6205</v>
      </c>
      <c r="K1518" s="161" t="s">
        <v>6206</v>
      </c>
      <c r="L1518" s="161" t="s">
        <v>4401</v>
      </c>
      <c r="M1518" s="148" t="s">
        <v>6205</v>
      </c>
    </row>
    <row r="1519" spans="7:13">
      <c r="G1519" s="161" t="s">
        <v>1448</v>
      </c>
      <c r="H1519" s="161" t="s">
        <v>6207</v>
      </c>
      <c r="I1519" s="161" t="s">
        <v>4401</v>
      </c>
      <c r="J1519" s="148" t="s">
        <v>6208</v>
      </c>
      <c r="K1519" s="161" t="s">
        <v>6209</v>
      </c>
      <c r="L1519" s="161" t="s">
        <v>4401</v>
      </c>
      <c r="M1519" s="148" t="s">
        <v>6208</v>
      </c>
    </row>
    <row r="1520" spans="7:13">
      <c r="G1520" s="161" t="s">
        <v>1449</v>
      </c>
      <c r="H1520" s="161" t="s">
        <v>6210</v>
      </c>
      <c r="I1520" s="161" t="s">
        <v>4401</v>
      </c>
      <c r="J1520" s="148" t="s">
        <v>6211</v>
      </c>
      <c r="K1520" s="161" t="s">
        <v>6212</v>
      </c>
      <c r="L1520" s="161" t="s">
        <v>4401</v>
      </c>
      <c r="M1520" s="148" t="s">
        <v>6211</v>
      </c>
    </row>
    <row r="1521" spans="7:13">
      <c r="G1521" s="161" t="s">
        <v>1450</v>
      </c>
      <c r="H1521" s="161" t="s">
        <v>6213</v>
      </c>
      <c r="I1521" s="161" t="s">
        <v>4401</v>
      </c>
      <c r="J1521" s="148" t="s">
        <v>6214</v>
      </c>
      <c r="K1521" s="161" t="s">
        <v>6215</v>
      </c>
      <c r="L1521" s="161" t="s">
        <v>4401</v>
      </c>
      <c r="M1521" s="148" t="s">
        <v>6214</v>
      </c>
    </row>
    <row r="1522" spans="7:13">
      <c r="G1522" s="161" t="s">
        <v>1453</v>
      </c>
      <c r="H1522" s="161" t="s">
        <v>6216</v>
      </c>
      <c r="I1522" s="161" t="s">
        <v>4401</v>
      </c>
      <c r="J1522" s="148" t="s">
        <v>6217</v>
      </c>
      <c r="K1522" s="161" t="s">
        <v>6218</v>
      </c>
      <c r="L1522" s="161" t="s">
        <v>4401</v>
      </c>
      <c r="M1522" s="148" t="s">
        <v>6217</v>
      </c>
    </row>
    <row r="1523" spans="7:13">
      <c r="G1523" s="161" t="s">
        <v>1457</v>
      </c>
      <c r="H1523" s="161" t="s">
        <v>6219</v>
      </c>
      <c r="I1523" s="161" t="s">
        <v>4401</v>
      </c>
      <c r="J1523" s="148" t="s">
        <v>6220</v>
      </c>
      <c r="K1523" s="161" t="s">
        <v>6221</v>
      </c>
      <c r="L1523" s="161" t="s">
        <v>4401</v>
      </c>
      <c r="M1523" s="148" t="s">
        <v>6220</v>
      </c>
    </row>
    <row r="1524" spans="7:13">
      <c r="G1524" s="161" t="s">
        <v>1458</v>
      </c>
      <c r="H1524" s="161" t="s">
        <v>6222</v>
      </c>
      <c r="I1524" s="161" t="s">
        <v>4401</v>
      </c>
      <c r="J1524" s="148" t="s">
        <v>6223</v>
      </c>
      <c r="K1524" s="161" t="s">
        <v>6224</v>
      </c>
      <c r="L1524" s="161" t="s">
        <v>4401</v>
      </c>
      <c r="M1524" s="148" t="s">
        <v>6223</v>
      </c>
    </row>
    <row r="1525" spans="7:13">
      <c r="G1525" s="161" t="s">
        <v>1481</v>
      </c>
      <c r="H1525" s="161" t="s">
        <v>6225</v>
      </c>
      <c r="I1525" s="161" t="s">
        <v>4401</v>
      </c>
      <c r="J1525" s="148" t="s">
        <v>6226</v>
      </c>
      <c r="K1525" s="161" t="s">
        <v>6227</v>
      </c>
      <c r="L1525" s="161" t="s">
        <v>4401</v>
      </c>
      <c r="M1525" s="148" t="s">
        <v>6226</v>
      </c>
    </row>
    <row r="1526" spans="7:13">
      <c r="G1526" s="161" t="s">
        <v>1482</v>
      </c>
      <c r="H1526" s="161" t="s">
        <v>6228</v>
      </c>
      <c r="I1526" s="161" t="s">
        <v>4401</v>
      </c>
      <c r="J1526" s="148" t="s">
        <v>6229</v>
      </c>
      <c r="K1526" s="161" t="s">
        <v>6230</v>
      </c>
      <c r="L1526" s="161" t="s">
        <v>4401</v>
      </c>
      <c r="M1526" s="148" t="s">
        <v>6229</v>
      </c>
    </row>
    <row r="1527" spans="7:13">
      <c r="G1527" s="161" t="s">
        <v>1491</v>
      </c>
      <c r="H1527" s="161" t="s">
        <v>6231</v>
      </c>
      <c r="I1527" s="161" t="s">
        <v>4401</v>
      </c>
      <c r="J1527" s="148" t="s">
        <v>6232</v>
      </c>
      <c r="K1527" s="161" t="s">
        <v>6233</v>
      </c>
      <c r="L1527" s="161" t="s">
        <v>4401</v>
      </c>
      <c r="M1527" s="148" t="s">
        <v>6232</v>
      </c>
    </row>
    <row r="1528" spans="7:13">
      <c r="G1528" s="161" t="s">
        <v>1492</v>
      </c>
      <c r="H1528" s="161" t="s">
        <v>6234</v>
      </c>
      <c r="I1528" s="161" t="s">
        <v>4401</v>
      </c>
      <c r="J1528" s="148" t="s">
        <v>6235</v>
      </c>
      <c r="K1528" s="161" t="s">
        <v>6236</v>
      </c>
      <c r="L1528" s="161" t="s">
        <v>4401</v>
      </c>
      <c r="M1528" s="148" t="s">
        <v>6235</v>
      </c>
    </row>
    <row r="1529" spans="7:13">
      <c r="G1529" s="161" t="s">
        <v>1493</v>
      </c>
      <c r="H1529" s="161" t="s">
        <v>6237</v>
      </c>
      <c r="I1529" s="161" t="s">
        <v>4401</v>
      </c>
      <c r="J1529" s="148" t="s">
        <v>6238</v>
      </c>
      <c r="K1529" s="161" t="s">
        <v>6239</v>
      </c>
      <c r="L1529" s="161" t="s">
        <v>4401</v>
      </c>
      <c r="M1529" s="148" t="s">
        <v>6238</v>
      </c>
    </row>
    <row r="1530" spans="7:13">
      <c r="G1530" s="161" t="s">
        <v>1494</v>
      </c>
      <c r="H1530" s="161" t="s">
        <v>6240</v>
      </c>
      <c r="I1530" s="161" t="s">
        <v>4401</v>
      </c>
      <c r="J1530" s="148" t="s">
        <v>6241</v>
      </c>
      <c r="K1530" s="161" t="s">
        <v>6242</v>
      </c>
      <c r="L1530" s="161" t="s">
        <v>4401</v>
      </c>
      <c r="M1530" s="148" t="s">
        <v>6241</v>
      </c>
    </row>
    <row r="1531" spans="7:13">
      <c r="G1531" s="161" t="s">
        <v>1496</v>
      </c>
      <c r="H1531" s="161" t="s">
        <v>6243</v>
      </c>
      <c r="I1531" s="161" t="s">
        <v>4401</v>
      </c>
      <c r="J1531" s="148" t="s">
        <v>6244</v>
      </c>
      <c r="K1531" s="161" t="s">
        <v>6245</v>
      </c>
      <c r="L1531" s="161" t="s">
        <v>4401</v>
      </c>
      <c r="M1531" s="148" t="s">
        <v>6244</v>
      </c>
    </row>
    <row r="1532" spans="7:13">
      <c r="G1532" s="161" t="s">
        <v>1502</v>
      </c>
      <c r="H1532" s="161" t="s">
        <v>6246</v>
      </c>
      <c r="I1532" s="161" t="s">
        <v>4401</v>
      </c>
      <c r="J1532" s="148" t="s">
        <v>6247</v>
      </c>
      <c r="K1532" s="161" t="s">
        <v>6248</v>
      </c>
      <c r="L1532" s="161" t="s">
        <v>4401</v>
      </c>
      <c r="M1532" s="148" t="s">
        <v>6247</v>
      </c>
    </row>
    <row r="1533" spans="7:13">
      <c r="G1533" s="161" t="s">
        <v>1505</v>
      </c>
      <c r="H1533" s="161" t="s">
        <v>6249</v>
      </c>
      <c r="I1533" s="161" t="s">
        <v>4401</v>
      </c>
      <c r="J1533" s="148" t="s">
        <v>6250</v>
      </c>
      <c r="K1533" s="161" t="s">
        <v>6251</v>
      </c>
      <c r="L1533" s="161" t="s">
        <v>4401</v>
      </c>
      <c r="M1533" s="148" t="s">
        <v>6250</v>
      </c>
    </row>
    <row r="1534" spans="7:13">
      <c r="G1534" s="161" t="s">
        <v>1507</v>
      </c>
      <c r="H1534" s="161" t="s">
        <v>6252</v>
      </c>
      <c r="I1534" s="161" t="s">
        <v>4401</v>
      </c>
      <c r="J1534" s="148" t="s">
        <v>6253</v>
      </c>
      <c r="K1534" s="161" t="s">
        <v>6254</v>
      </c>
      <c r="L1534" s="161" t="s">
        <v>4401</v>
      </c>
      <c r="M1534" s="148" t="s">
        <v>6253</v>
      </c>
    </row>
    <row r="1535" spans="7:13">
      <c r="G1535" s="161" t="s">
        <v>1513</v>
      </c>
      <c r="H1535" s="161" t="s">
        <v>6255</v>
      </c>
      <c r="I1535" s="161" t="s">
        <v>4401</v>
      </c>
      <c r="J1535" s="148" t="s">
        <v>6256</v>
      </c>
      <c r="K1535" s="161" t="s">
        <v>6257</v>
      </c>
      <c r="L1535" s="161" t="s">
        <v>4401</v>
      </c>
      <c r="M1535" s="148" t="s">
        <v>6256</v>
      </c>
    </row>
    <row r="1536" spans="7:13">
      <c r="G1536" s="161" t="s">
        <v>1514</v>
      </c>
      <c r="H1536" s="161" t="s">
        <v>6258</v>
      </c>
      <c r="I1536" s="161" t="s">
        <v>4401</v>
      </c>
      <c r="J1536" s="148" t="s">
        <v>6259</v>
      </c>
      <c r="K1536" s="161" t="s">
        <v>6260</v>
      </c>
      <c r="L1536" s="161" t="s">
        <v>4401</v>
      </c>
      <c r="M1536" s="148" t="s">
        <v>6259</v>
      </c>
    </row>
    <row r="1537" spans="7:13">
      <c r="G1537" s="161" t="s">
        <v>1515</v>
      </c>
      <c r="H1537" s="161" t="s">
        <v>6261</v>
      </c>
      <c r="I1537" s="161" t="s">
        <v>4401</v>
      </c>
      <c r="J1537" s="148" t="s">
        <v>6262</v>
      </c>
      <c r="K1537" s="161" t="s">
        <v>6263</v>
      </c>
      <c r="L1537" s="161" t="s">
        <v>4401</v>
      </c>
      <c r="M1537" s="148" t="s">
        <v>6262</v>
      </c>
    </row>
    <row r="1538" spans="7:13">
      <c r="G1538" s="161" t="s">
        <v>1516</v>
      </c>
      <c r="H1538" s="161" t="s">
        <v>6264</v>
      </c>
      <c r="I1538" s="161" t="s">
        <v>4401</v>
      </c>
      <c r="J1538" s="148" t="s">
        <v>6265</v>
      </c>
      <c r="K1538" s="161" t="s">
        <v>6266</v>
      </c>
      <c r="L1538" s="161" t="s">
        <v>4401</v>
      </c>
      <c r="M1538" s="148" t="s">
        <v>6265</v>
      </c>
    </row>
    <row r="1539" spans="7:13">
      <c r="G1539" s="161" t="s">
        <v>1517</v>
      </c>
      <c r="H1539" s="161" t="s">
        <v>6267</v>
      </c>
      <c r="I1539" s="161" t="s">
        <v>4401</v>
      </c>
      <c r="J1539" s="148" t="s">
        <v>6268</v>
      </c>
      <c r="K1539" s="161" t="s">
        <v>6269</v>
      </c>
      <c r="L1539" s="161" t="s">
        <v>4401</v>
      </c>
      <c r="M1539" s="148" t="s">
        <v>6268</v>
      </c>
    </row>
    <row r="1540" spans="7:13">
      <c r="G1540" s="161" t="s">
        <v>1518</v>
      </c>
      <c r="H1540" s="161" t="s">
        <v>6270</v>
      </c>
      <c r="I1540" s="161" t="s">
        <v>4401</v>
      </c>
      <c r="J1540" s="148" t="s">
        <v>6271</v>
      </c>
      <c r="K1540" s="161" t="s">
        <v>6272</v>
      </c>
      <c r="L1540" s="161" t="s">
        <v>4401</v>
      </c>
      <c r="M1540" s="148" t="s">
        <v>6271</v>
      </c>
    </row>
    <row r="1541" spans="7:13">
      <c r="G1541" s="161" t="s">
        <v>1519</v>
      </c>
      <c r="H1541" s="161" t="s">
        <v>6273</v>
      </c>
      <c r="I1541" s="161" t="s">
        <v>4401</v>
      </c>
      <c r="J1541" s="148" t="s">
        <v>6274</v>
      </c>
      <c r="K1541" s="161" t="s">
        <v>6275</v>
      </c>
      <c r="L1541" s="161" t="s">
        <v>4401</v>
      </c>
      <c r="M1541" s="148" t="s">
        <v>6274</v>
      </c>
    </row>
    <row r="1542" spans="7:13">
      <c r="G1542" s="161" t="s">
        <v>1520</v>
      </c>
      <c r="H1542" s="161" t="s">
        <v>6276</v>
      </c>
      <c r="I1542" s="161" t="s">
        <v>4401</v>
      </c>
      <c r="J1542" s="148" t="s">
        <v>6277</v>
      </c>
      <c r="K1542" s="161" t="s">
        <v>6278</v>
      </c>
      <c r="L1542" s="161" t="s">
        <v>4401</v>
      </c>
      <c r="M1542" s="148" t="s">
        <v>6277</v>
      </c>
    </row>
    <row r="1543" spans="7:13">
      <c r="G1543" s="161" t="s">
        <v>1521</v>
      </c>
      <c r="H1543" s="161" t="s">
        <v>6279</v>
      </c>
      <c r="I1543" s="161" t="s">
        <v>4401</v>
      </c>
      <c r="J1543" s="148" t="s">
        <v>6280</v>
      </c>
      <c r="K1543" s="161" t="s">
        <v>6281</v>
      </c>
      <c r="L1543" s="161" t="s">
        <v>4401</v>
      </c>
      <c r="M1543" s="148" t="s">
        <v>6280</v>
      </c>
    </row>
    <row r="1544" spans="7:13">
      <c r="G1544" s="161" t="s">
        <v>1522</v>
      </c>
      <c r="H1544" s="161" t="s">
        <v>6282</v>
      </c>
      <c r="I1544" s="161" t="s">
        <v>4401</v>
      </c>
      <c r="J1544" s="148" t="s">
        <v>6283</v>
      </c>
      <c r="K1544" s="161" t="s">
        <v>6284</v>
      </c>
      <c r="L1544" s="161" t="s">
        <v>4401</v>
      </c>
      <c r="M1544" s="148" t="s">
        <v>6283</v>
      </c>
    </row>
    <row r="1545" spans="7:13">
      <c r="G1545" s="161" t="s">
        <v>1525</v>
      </c>
      <c r="H1545" s="161" t="s">
        <v>6285</v>
      </c>
      <c r="I1545" s="161" t="s">
        <v>4401</v>
      </c>
      <c r="J1545" s="148" t="s">
        <v>6286</v>
      </c>
      <c r="K1545" s="161" t="s">
        <v>6287</v>
      </c>
      <c r="L1545" s="161" t="s">
        <v>4401</v>
      </c>
      <c r="M1545" s="148" t="s">
        <v>6286</v>
      </c>
    </row>
    <row r="1546" spans="7:13">
      <c r="G1546" s="161" t="s">
        <v>1526</v>
      </c>
      <c r="H1546" s="161" t="s">
        <v>6288</v>
      </c>
      <c r="I1546" s="161" t="s">
        <v>4401</v>
      </c>
      <c r="J1546" s="148" t="s">
        <v>6289</v>
      </c>
      <c r="K1546" s="161" t="s">
        <v>6290</v>
      </c>
      <c r="L1546" s="161" t="s">
        <v>4401</v>
      </c>
      <c r="M1546" s="148" t="s">
        <v>6289</v>
      </c>
    </row>
    <row r="1547" spans="7:13">
      <c r="G1547" s="161" t="s">
        <v>1527</v>
      </c>
      <c r="H1547" s="161" t="s">
        <v>6291</v>
      </c>
      <c r="I1547" s="161" t="s">
        <v>4401</v>
      </c>
      <c r="J1547" s="148" t="s">
        <v>6292</v>
      </c>
      <c r="K1547" s="161" t="s">
        <v>6293</v>
      </c>
      <c r="L1547" s="161" t="s">
        <v>4401</v>
      </c>
      <c r="M1547" s="148" t="s">
        <v>6292</v>
      </c>
    </row>
    <row r="1548" spans="7:13">
      <c r="G1548" s="161" t="s">
        <v>1529</v>
      </c>
      <c r="H1548" s="161" t="s">
        <v>6294</v>
      </c>
      <c r="I1548" s="161" t="s">
        <v>4401</v>
      </c>
      <c r="J1548" s="148" t="s">
        <v>6295</v>
      </c>
      <c r="K1548" s="161" t="s">
        <v>6296</v>
      </c>
      <c r="L1548" s="161" t="s">
        <v>4401</v>
      </c>
      <c r="M1548" s="148" t="s">
        <v>6295</v>
      </c>
    </row>
    <row r="1549" spans="7:13">
      <c r="G1549" s="161" t="s">
        <v>1530</v>
      </c>
      <c r="H1549" s="161" t="s">
        <v>6297</v>
      </c>
      <c r="I1549" s="161" t="s">
        <v>4401</v>
      </c>
      <c r="J1549" s="148" t="s">
        <v>6298</v>
      </c>
      <c r="K1549" s="161" t="s">
        <v>6299</v>
      </c>
      <c r="L1549" s="161" t="s">
        <v>4401</v>
      </c>
      <c r="M1549" s="148" t="s">
        <v>6298</v>
      </c>
    </row>
    <row r="1550" spans="7:13">
      <c r="G1550" s="161" t="s">
        <v>1533</v>
      </c>
      <c r="H1550" s="161" t="s">
        <v>6300</v>
      </c>
      <c r="I1550" s="161" t="s">
        <v>4401</v>
      </c>
      <c r="J1550" s="148" t="s">
        <v>6301</v>
      </c>
      <c r="K1550" s="161" t="s">
        <v>6302</v>
      </c>
      <c r="L1550" s="161" t="s">
        <v>4401</v>
      </c>
      <c r="M1550" s="148" t="s">
        <v>6301</v>
      </c>
    </row>
    <row r="1551" spans="7:13">
      <c r="G1551" s="161" t="s">
        <v>1537</v>
      </c>
      <c r="H1551" s="161" t="s">
        <v>6303</v>
      </c>
      <c r="I1551" s="161" t="s">
        <v>4401</v>
      </c>
      <c r="J1551" s="148" t="s">
        <v>6304</v>
      </c>
      <c r="K1551" s="161" t="s">
        <v>6305</v>
      </c>
      <c r="L1551" s="161" t="s">
        <v>4401</v>
      </c>
      <c r="M1551" s="148" t="s">
        <v>6304</v>
      </c>
    </row>
    <row r="1552" spans="7:13">
      <c r="G1552" s="161" t="s">
        <v>1539</v>
      </c>
      <c r="H1552" s="161" t="s">
        <v>6306</v>
      </c>
      <c r="I1552" s="161" t="s">
        <v>4401</v>
      </c>
      <c r="J1552" s="148" t="s">
        <v>6307</v>
      </c>
      <c r="K1552" s="161" t="s">
        <v>6308</v>
      </c>
      <c r="L1552" s="161" t="s">
        <v>4401</v>
      </c>
      <c r="M1552" s="148" t="s">
        <v>6307</v>
      </c>
    </row>
    <row r="1553" spans="7:13">
      <c r="G1553" s="161" t="s">
        <v>1540</v>
      </c>
      <c r="H1553" s="161" t="s">
        <v>6309</v>
      </c>
      <c r="I1553" s="161" t="s">
        <v>4401</v>
      </c>
      <c r="J1553" s="148" t="s">
        <v>6310</v>
      </c>
      <c r="K1553" s="161" t="s">
        <v>6311</v>
      </c>
      <c r="L1553" s="161" t="s">
        <v>4401</v>
      </c>
      <c r="M1553" s="148" t="s">
        <v>6310</v>
      </c>
    </row>
    <row r="1554" spans="7:13">
      <c r="G1554" s="161" t="s">
        <v>1541</v>
      </c>
      <c r="H1554" s="161" t="s">
        <v>6312</v>
      </c>
      <c r="I1554" s="161" t="s">
        <v>4401</v>
      </c>
      <c r="J1554" s="148" t="s">
        <v>6313</v>
      </c>
      <c r="K1554" s="161" t="s">
        <v>6314</v>
      </c>
      <c r="L1554" s="161" t="s">
        <v>4401</v>
      </c>
      <c r="M1554" s="148" t="s">
        <v>6313</v>
      </c>
    </row>
    <row r="1555" spans="7:13">
      <c r="G1555" s="161" t="s">
        <v>1542</v>
      </c>
      <c r="H1555" s="161" t="s">
        <v>6315</v>
      </c>
      <c r="I1555" s="161" t="s">
        <v>4401</v>
      </c>
      <c r="J1555" s="148" t="s">
        <v>6316</v>
      </c>
      <c r="K1555" s="161" t="s">
        <v>6317</v>
      </c>
      <c r="L1555" s="161" t="s">
        <v>4401</v>
      </c>
      <c r="M1555" s="148" t="s">
        <v>6316</v>
      </c>
    </row>
    <row r="1556" spans="7:13">
      <c r="G1556" s="161" t="s">
        <v>1544</v>
      </c>
      <c r="H1556" s="161" t="s">
        <v>6318</v>
      </c>
      <c r="I1556" s="161" t="s">
        <v>4401</v>
      </c>
      <c r="J1556" s="148" t="s">
        <v>6319</v>
      </c>
      <c r="K1556" s="161" t="s">
        <v>6320</v>
      </c>
      <c r="L1556" s="161" t="s">
        <v>4401</v>
      </c>
      <c r="M1556" s="148" t="s">
        <v>6319</v>
      </c>
    </row>
    <row r="1557" spans="7:13">
      <c r="G1557" s="161" t="s">
        <v>1545</v>
      </c>
      <c r="H1557" s="161" t="s">
        <v>6321</v>
      </c>
      <c r="I1557" s="161" t="s">
        <v>4401</v>
      </c>
      <c r="J1557" s="148" t="s">
        <v>6322</v>
      </c>
      <c r="K1557" s="161" t="s">
        <v>6323</v>
      </c>
      <c r="L1557" s="161" t="s">
        <v>4401</v>
      </c>
      <c r="M1557" s="148" t="s">
        <v>6322</v>
      </c>
    </row>
    <row r="1558" spans="7:13">
      <c r="G1558" s="161" t="s">
        <v>1546</v>
      </c>
      <c r="H1558" s="161" t="s">
        <v>6324</v>
      </c>
      <c r="I1558" s="161" t="s">
        <v>4401</v>
      </c>
      <c r="J1558" s="148" t="s">
        <v>6325</v>
      </c>
      <c r="K1558" s="161" t="s">
        <v>6326</v>
      </c>
      <c r="L1558" s="161" t="s">
        <v>4401</v>
      </c>
      <c r="M1558" s="148" t="s">
        <v>6325</v>
      </c>
    </row>
    <row r="1559" spans="7:13">
      <c r="G1559" s="161" t="s">
        <v>1547</v>
      </c>
      <c r="H1559" s="161" t="s">
        <v>6327</v>
      </c>
      <c r="I1559" s="161" t="s">
        <v>4401</v>
      </c>
      <c r="J1559" s="148" t="s">
        <v>6328</v>
      </c>
      <c r="K1559" s="161" t="s">
        <v>6329</v>
      </c>
      <c r="L1559" s="161" t="s">
        <v>4401</v>
      </c>
      <c r="M1559" s="148" t="s">
        <v>6328</v>
      </c>
    </row>
    <row r="1560" spans="7:13">
      <c r="G1560" s="161" t="s">
        <v>1548</v>
      </c>
      <c r="H1560" s="161" t="s">
        <v>6330</v>
      </c>
      <c r="I1560" s="161" t="s">
        <v>4401</v>
      </c>
      <c r="J1560" s="148" t="s">
        <v>6331</v>
      </c>
      <c r="K1560" s="161" t="s">
        <v>6332</v>
      </c>
      <c r="L1560" s="161" t="s">
        <v>4401</v>
      </c>
      <c r="M1560" s="148" t="s">
        <v>6331</v>
      </c>
    </row>
    <row r="1561" spans="7:13">
      <c r="G1561" s="161" t="s">
        <v>1549</v>
      </c>
      <c r="H1561" s="161" t="s">
        <v>6333</v>
      </c>
      <c r="I1561" s="161" t="s">
        <v>4401</v>
      </c>
      <c r="J1561" s="148" t="s">
        <v>6334</v>
      </c>
      <c r="K1561" s="161" t="s">
        <v>6335</v>
      </c>
      <c r="L1561" s="161" t="s">
        <v>4401</v>
      </c>
      <c r="M1561" s="148" t="s">
        <v>6334</v>
      </c>
    </row>
    <row r="1562" spans="7:13">
      <c r="G1562" s="161" t="s">
        <v>1550</v>
      </c>
      <c r="H1562" s="161" t="s">
        <v>6336</v>
      </c>
      <c r="I1562" s="161" t="s">
        <v>4401</v>
      </c>
      <c r="J1562" s="148" t="s">
        <v>6337</v>
      </c>
      <c r="K1562" s="161" t="s">
        <v>6338</v>
      </c>
      <c r="L1562" s="161" t="s">
        <v>4401</v>
      </c>
      <c r="M1562" s="148" t="s">
        <v>6337</v>
      </c>
    </row>
    <row r="1563" spans="7:13">
      <c r="G1563" s="161" t="s">
        <v>1551</v>
      </c>
      <c r="H1563" s="161" t="s">
        <v>6339</v>
      </c>
      <c r="I1563" s="161" t="s">
        <v>4401</v>
      </c>
      <c r="J1563" s="148" t="s">
        <v>6340</v>
      </c>
      <c r="K1563" s="161" t="s">
        <v>6341</v>
      </c>
      <c r="L1563" s="161" t="s">
        <v>4401</v>
      </c>
      <c r="M1563" s="148" t="s">
        <v>6340</v>
      </c>
    </row>
    <row r="1564" spans="7:13">
      <c r="G1564" s="161" t="s">
        <v>1552</v>
      </c>
      <c r="H1564" s="161" t="s">
        <v>6342</v>
      </c>
      <c r="I1564" s="161" t="s">
        <v>4401</v>
      </c>
      <c r="J1564" s="148" t="s">
        <v>6343</v>
      </c>
      <c r="K1564" s="161" t="s">
        <v>6344</v>
      </c>
      <c r="L1564" s="161" t="s">
        <v>4401</v>
      </c>
      <c r="M1564" s="148" t="s">
        <v>6343</v>
      </c>
    </row>
    <row r="1565" spans="7:13">
      <c r="G1565" s="161" t="s">
        <v>1553</v>
      </c>
      <c r="H1565" s="161" t="s">
        <v>6345</v>
      </c>
      <c r="I1565" s="161" t="s">
        <v>4401</v>
      </c>
      <c r="J1565" s="148" t="s">
        <v>6346</v>
      </c>
      <c r="K1565" s="161" t="s">
        <v>6347</v>
      </c>
      <c r="L1565" s="161" t="s">
        <v>4401</v>
      </c>
      <c r="M1565" s="148" t="s">
        <v>6346</v>
      </c>
    </row>
    <row r="1566" spans="7:13">
      <c r="G1566" s="161" t="s">
        <v>1554</v>
      </c>
      <c r="H1566" s="161" t="s">
        <v>6348</v>
      </c>
      <c r="I1566" s="161" t="s">
        <v>4401</v>
      </c>
      <c r="J1566" s="148" t="s">
        <v>6349</v>
      </c>
      <c r="K1566" s="161" t="s">
        <v>6350</v>
      </c>
      <c r="L1566" s="161" t="s">
        <v>4401</v>
      </c>
      <c r="M1566" s="148" t="s">
        <v>6349</v>
      </c>
    </row>
    <row r="1567" spans="7:13">
      <c r="G1567" s="161" t="s">
        <v>1555</v>
      </c>
      <c r="H1567" s="161" t="s">
        <v>6351</v>
      </c>
      <c r="I1567" s="161" t="s">
        <v>4401</v>
      </c>
      <c r="J1567" s="148" t="s">
        <v>6352</v>
      </c>
      <c r="K1567" s="161" t="s">
        <v>6353</v>
      </c>
      <c r="L1567" s="161" t="s">
        <v>4401</v>
      </c>
      <c r="M1567" s="148" t="s">
        <v>6352</v>
      </c>
    </row>
    <row r="1568" spans="7:13">
      <c r="G1568" s="161" t="s">
        <v>1556</v>
      </c>
      <c r="H1568" s="161" t="s">
        <v>6354</v>
      </c>
      <c r="I1568" s="161" t="s">
        <v>4401</v>
      </c>
      <c r="J1568" s="148" t="s">
        <v>6355</v>
      </c>
      <c r="K1568" s="161" t="s">
        <v>6356</v>
      </c>
      <c r="L1568" s="161" t="s">
        <v>4401</v>
      </c>
      <c r="M1568" s="148" t="s">
        <v>6355</v>
      </c>
    </row>
    <row r="1569" spans="7:13">
      <c r="G1569" s="161" t="s">
        <v>1557</v>
      </c>
      <c r="H1569" s="161" t="s">
        <v>6357</v>
      </c>
      <c r="I1569" s="161" t="s">
        <v>4401</v>
      </c>
      <c r="J1569" s="148" t="s">
        <v>6358</v>
      </c>
      <c r="K1569" s="161" t="s">
        <v>6359</v>
      </c>
      <c r="L1569" s="161" t="s">
        <v>4401</v>
      </c>
      <c r="M1569" s="148" t="s">
        <v>6358</v>
      </c>
    </row>
    <row r="1570" spans="7:13">
      <c r="G1570" s="161" t="s">
        <v>1559</v>
      </c>
      <c r="H1570" s="161" t="s">
        <v>6360</v>
      </c>
      <c r="I1570" s="161" t="s">
        <v>4401</v>
      </c>
      <c r="J1570" s="148" t="s">
        <v>6361</v>
      </c>
      <c r="K1570" s="161" t="s">
        <v>6362</v>
      </c>
      <c r="L1570" s="161" t="s">
        <v>4401</v>
      </c>
      <c r="M1570" s="148" t="s">
        <v>6361</v>
      </c>
    </row>
    <row r="1571" spans="7:13">
      <c r="G1571" s="161" t="s">
        <v>1563</v>
      </c>
      <c r="H1571" s="161" t="s">
        <v>6363</v>
      </c>
      <c r="I1571" s="161" t="s">
        <v>4401</v>
      </c>
      <c r="J1571" s="148" t="s">
        <v>6364</v>
      </c>
      <c r="K1571" s="161" t="s">
        <v>6365</v>
      </c>
      <c r="L1571" s="161" t="s">
        <v>4401</v>
      </c>
      <c r="M1571" s="148" t="s">
        <v>6364</v>
      </c>
    </row>
    <row r="1572" spans="7:13">
      <c r="G1572" s="161" t="s">
        <v>1564</v>
      </c>
      <c r="H1572" s="161" t="s">
        <v>6366</v>
      </c>
      <c r="I1572" s="161" t="s">
        <v>4401</v>
      </c>
      <c r="J1572" s="148" t="s">
        <v>6367</v>
      </c>
      <c r="K1572" s="161" t="s">
        <v>6368</v>
      </c>
      <c r="L1572" s="161" t="s">
        <v>4401</v>
      </c>
      <c r="M1572" s="148" t="s">
        <v>6367</v>
      </c>
    </row>
    <row r="1573" spans="7:13">
      <c r="G1573" s="161" t="s">
        <v>1567</v>
      </c>
      <c r="H1573" s="161" t="s">
        <v>6369</v>
      </c>
      <c r="I1573" s="161" t="s">
        <v>4401</v>
      </c>
      <c r="J1573" s="148" t="s">
        <v>6370</v>
      </c>
      <c r="K1573" s="161" t="s">
        <v>6371</v>
      </c>
      <c r="L1573" s="161" t="s">
        <v>4401</v>
      </c>
      <c r="M1573" s="148" t="s">
        <v>6370</v>
      </c>
    </row>
    <row r="1574" spans="7:13">
      <c r="G1574" s="161" t="s">
        <v>1571</v>
      </c>
      <c r="H1574" s="161" t="s">
        <v>6372</v>
      </c>
      <c r="I1574" s="161" t="s">
        <v>4401</v>
      </c>
      <c r="J1574" s="148" t="s">
        <v>6373</v>
      </c>
      <c r="K1574" s="161" t="s">
        <v>6374</v>
      </c>
      <c r="L1574" s="161" t="s">
        <v>4401</v>
      </c>
      <c r="M1574" s="148" t="s">
        <v>6373</v>
      </c>
    </row>
    <row r="1575" spans="7:13">
      <c r="G1575" s="161" t="s">
        <v>1573</v>
      </c>
      <c r="H1575" s="161" t="s">
        <v>6375</v>
      </c>
      <c r="I1575" s="161" t="s">
        <v>4401</v>
      </c>
      <c r="J1575" s="148" t="s">
        <v>6376</v>
      </c>
      <c r="K1575" s="161" t="s">
        <v>6377</v>
      </c>
      <c r="L1575" s="161" t="s">
        <v>4401</v>
      </c>
      <c r="M1575" s="148" t="s">
        <v>6376</v>
      </c>
    </row>
    <row r="1576" spans="7:13">
      <c r="G1576" s="161" t="s">
        <v>1574</v>
      </c>
      <c r="H1576" s="161" t="s">
        <v>6378</v>
      </c>
      <c r="I1576" s="161" t="s">
        <v>4401</v>
      </c>
      <c r="J1576" s="148" t="s">
        <v>6379</v>
      </c>
      <c r="K1576" s="161" t="s">
        <v>6380</v>
      </c>
      <c r="L1576" s="161" t="s">
        <v>4401</v>
      </c>
      <c r="M1576" s="148" t="s">
        <v>6379</v>
      </c>
    </row>
    <row r="1577" spans="7:13">
      <c r="G1577" s="161" t="s">
        <v>1575</v>
      </c>
      <c r="H1577" s="161" t="s">
        <v>6381</v>
      </c>
      <c r="I1577" s="161" t="s">
        <v>4401</v>
      </c>
      <c r="J1577" s="148" t="s">
        <v>6382</v>
      </c>
      <c r="K1577" s="161" t="s">
        <v>6383</v>
      </c>
      <c r="L1577" s="161" t="s">
        <v>4401</v>
      </c>
      <c r="M1577" s="148" t="s">
        <v>6382</v>
      </c>
    </row>
    <row r="1578" spans="7:13">
      <c r="G1578" s="161" t="s">
        <v>1576</v>
      </c>
      <c r="H1578" s="161" t="s">
        <v>6384</v>
      </c>
      <c r="I1578" s="161" t="s">
        <v>4401</v>
      </c>
      <c r="J1578" s="148" t="s">
        <v>6385</v>
      </c>
      <c r="K1578" s="161" t="s">
        <v>6386</v>
      </c>
      <c r="L1578" s="161" t="s">
        <v>4401</v>
      </c>
      <c r="M1578" s="148" t="s">
        <v>6385</v>
      </c>
    </row>
    <row r="1579" spans="7:13">
      <c r="G1579" s="161" t="s">
        <v>1578</v>
      </c>
      <c r="H1579" s="161" t="s">
        <v>6387</v>
      </c>
      <c r="I1579" s="161" t="s">
        <v>4401</v>
      </c>
      <c r="J1579" s="148" t="s">
        <v>6388</v>
      </c>
      <c r="K1579" s="161" t="s">
        <v>6389</v>
      </c>
      <c r="L1579" s="161" t="s">
        <v>4401</v>
      </c>
      <c r="M1579" s="148" t="s">
        <v>6388</v>
      </c>
    </row>
    <row r="1580" spans="7:13">
      <c r="G1580" s="161" t="s">
        <v>1579</v>
      </c>
      <c r="H1580" s="161" t="s">
        <v>6390</v>
      </c>
      <c r="I1580" s="161" t="s">
        <v>4401</v>
      </c>
      <c r="J1580" s="148" t="s">
        <v>6391</v>
      </c>
      <c r="K1580" s="161" t="s">
        <v>6392</v>
      </c>
      <c r="L1580" s="161" t="s">
        <v>4401</v>
      </c>
      <c r="M1580" s="148" t="s">
        <v>6391</v>
      </c>
    </row>
    <row r="1581" spans="7:13">
      <c r="G1581" s="161" t="s">
        <v>1580</v>
      </c>
      <c r="H1581" s="161" t="s">
        <v>6393</v>
      </c>
      <c r="I1581" s="161" t="s">
        <v>4401</v>
      </c>
      <c r="J1581" s="148" t="s">
        <v>6394</v>
      </c>
      <c r="K1581" s="161" t="s">
        <v>6395</v>
      </c>
      <c r="L1581" s="161" t="s">
        <v>4401</v>
      </c>
      <c r="M1581" s="148" t="s">
        <v>6394</v>
      </c>
    </row>
    <row r="1582" spans="7:13">
      <c r="G1582" s="161" t="s">
        <v>1583</v>
      </c>
      <c r="H1582" s="161" t="s">
        <v>6396</v>
      </c>
      <c r="I1582" s="161" t="s">
        <v>4401</v>
      </c>
      <c r="J1582" s="148" t="s">
        <v>6397</v>
      </c>
      <c r="K1582" s="161" t="s">
        <v>6398</v>
      </c>
      <c r="L1582" s="161" t="s">
        <v>4401</v>
      </c>
      <c r="M1582" s="148" t="s">
        <v>6397</v>
      </c>
    </row>
    <row r="1583" spans="7:13">
      <c r="G1583" s="161" t="s">
        <v>1584</v>
      </c>
      <c r="H1583" s="161" t="s">
        <v>6399</v>
      </c>
      <c r="I1583" s="161" t="s">
        <v>4401</v>
      </c>
      <c r="J1583" s="148" t="s">
        <v>6400</v>
      </c>
      <c r="K1583" s="161" t="s">
        <v>6401</v>
      </c>
      <c r="L1583" s="161" t="s">
        <v>4401</v>
      </c>
      <c r="M1583" s="148" t="s">
        <v>6400</v>
      </c>
    </row>
    <row r="1584" spans="7:13">
      <c r="G1584" s="161" t="s">
        <v>1592</v>
      </c>
      <c r="H1584" s="161" t="s">
        <v>6402</v>
      </c>
      <c r="I1584" s="161" t="s">
        <v>4401</v>
      </c>
      <c r="J1584" s="148" t="s">
        <v>6403</v>
      </c>
      <c r="K1584" s="161" t="s">
        <v>6404</v>
      </c>
      <c r="L1584" s="161" t="s">
        <v>4401</v>
      </c>
      <c r="M1584" s="148" t="s">
        <v>6403</v>
      </c>
    </row>
    <row r="1585" spans="7:13">
      <c r="G1585" s="161" t="s">
        <v>1596</v>
      </c>
      <c r="H1585" s="161" t="s">
        <v>6405</v>
      </c>
      <c r="I1585" s="161" t="s">
        <v>4401</v>
      </c>
      <c r="J1585" s="148" t="s">
        <v>6406</v>
      </c>
      <c r="K1585" s="161" t="s">
        <v>6407</v>
      </c>
      <c r="L1585" s="161" t="s">
        <v>4401</v>
      </c>
      <c r="M1585" s="148" t="s">
        <v>6406</v>
      </c>
    </row>
    <row r="1586" spans="7:13">
      <c r="G1586" s="161" t="s">
        <v>1597</v>
      </c>
      <c r="H1586" s="161" t="s">
        <v>6408</v>
      </c>
      <c r="I1586" s="161" t="s">
        <v>4401</v>
      </c>
      <c r="J1586" s="148" t="s">
        <v>6409</v>
      </c>
      <c r="K1586" s="161" t="s">
        <v>6410</v>
      </c>
      <c r="L1586" s="161" t="s">
        <v>4401</v>
      </c>
      <c r="M1586" s="148" t="s">
        <v>6409</v>
      </c>
    </row>
    <row r="1587" spans="7:13">
      <c r="G1587" s="161" t="s">
        <v>1598</v>
      </c>
      <c r="H1587" s="161" t="s">
        <v>6411</v>
      </c>
      <c r="I1587" s="161" t="s">
        <v>4401</v>
      </c>
      <c r="J1587" s="148" t="s">
        <v>6412</v>
      </c>
      <c r="K1587" s="161" t="s">
        <v>6413</v>
      </c>
      <c r="L1587" s="161" t="s">
        <v>4401</v>
      </c>
      <c r="M1587" s="148" t="s">
        <v>6412</v>
      </c>
    </row>
    <row r="1588" spans="7:13">
      <c r="G1588" s="161" t="s">
        <v>1599</v>
      </c>
      <c r="H1588" s="161" t="s">
        <v>6414</v>
      </c>
      <c r="I1588" s="161" t="s">
        <v>4401</v>
      </c>
      <c r="J1588" s="148" t="s">
        <v>6415</v>
      </c>
      <c r="K1588" s="161" t="s">
        <v>6416</v>
      </c>
      <c r="L1588" s="161" t="s">
        <v>4401</v>
      </c>
      <c r="M1588" s="148" t="s">
        <v>6415</v>
      </c>
    </row>
    <row r="1589" spans="7:13">
      <c r="G1589" s="161" t="s">
        <v>1600</v>
      </c>
      <c r="H1589" s="161" t="s">
        <v>6417</v>
      </c>
      <c r="I1589" s="161" t="s">
        <v>4401</v>
      </c>
      <c r="J1589" s="148" t="s">
        <v>6418</v>
      </c>
      <c r="K1589" s="161" t="s">
        <v>6419</v>
      </c>
      <c r="L1589" s="161" t="s">
        <v>4401</v>
      </c>
      <c r="M1589" s="148" t="s">
        <v>6418</v>
      </c>
    </row>
    <row r="1590" spans="7:13">
      <c r="G1590" s="161" t="s">
        <v>1601</v>
      </c>
      <c r="H1590" s="161" t="s">
        <v>6420</v>
      </c>
      <c r="I1590" s="161" t="s">
        <v>4401</v>
      </c>
      <c r="J1590" s="148" t="s">
        <v>6421</v>
      </c>
      <c r="K1590" s="161" t="s">
        <v>6422</v>
      </c>
      <c r="L1590" s="161" t="s">
        <v>4401</v>
      </c>
      <c r="M1590" s="148" t="s">
        <v>6421</v>
      </c>
    </row>
    <row r="1591" spans="7:13">
      <c r="G1591" s="161" t="s">
        <v>1602</v>
      </c>
      <c r="H1591" s="161" t="s">
        <v>6423</v>
      </c>
      <c r="I1591" s="161" t="s">
        <v>4401</v>
      </c>
      <c r="J1591" s="148" t="s">
        <v>6424</v>
      </c>
      <c r="K1591" s="161" t="s">
        <v>6425</v>
      </c>
      <c r="L1591" s="161" t="s">
        <v>4401</v>
      </c>
      <c r="M1591" s="148" t="s">
        <v>6424</v>
      </c>
    </row>
    <row r="1592" spans="7:13">
      <c r="G1592" s="161" t="s">
        <v>1603</v>
      </c>
      <c r="H1592" s="161" t="s">
        <v>6426</v>
      </c>
      <c r="I1592" s="161" t="s">
        <v>4401</v>
      </c>
      <c r="J1592" s="148" t="s">
        <v>6427</v>
      </c>
      <c r="K1592" s="161" t="s">
        <v>6428</v>
      </c>
      <c r="L1592" s="161" t="s">
        <v>4401</v>
      </c>
      <c r="M1592" s="148" t="s">
        <v>6427</v>
      </c>
    </row>
    <row r="1593" spans="7:13">
      <c r="G1593" s="161" t="s">
        <v>1604</v>
      </c>
      <c r="H1593" s="161" t="s">
        <v>6429</v>
      </c>
      <c r="I1593" s="161" t="s">
        <v>4401</v>
      </c>
      <c r="J1593" s="148" t="s">
        <v>6430</v>
      </c>
      <c r="K1593" s="161" t="s">
        <v>6431</v>
      </c>
      <c r="L1593" s="161" t="s">
        <v>4401</v>
      </c>
      <c r="M1593" s="148" t="s">
        <v>6430</v>
      </c>
    </row>
    <row r="1594" spans="7:13">
      <c r="G1594" s="161" t="s">
        <v>1606</v>
      </c>
      <c r="H1594" s="161" t="s">
        <v>6432</v>
      </c>
      <c r="I1594" s="161" t="s">
        <v>4401</v>
      </c>
      <c r="J1594" s="148" t="s">
        <v>6433</v>
      </c>
      <c r="K1594" s="161" t="s">
        <v>6434</v>
      </c>
      <c r="L1594" s="161" t="s">
        <v>4401</v>
      </c>
      <c r="M1594" s="148" t="s">
        <v>6433</v>
      </c>
    </row>
    <row r="1595" spans="7:13">
      <c r="G1595" s="161" t="s">
        <v>1607</v>
      </c>
      <c r="H1595" s="161" t="s">
        <v>6435</v>
      </c>
      <c r="I1595" s="161" t="s">
        <v>4401</v>
      </c>
      <c r="J1595" s="148" t="s">
        <v>6436</v>
      </c>
      <c r="K1595" s="161" t="s">
        <v>6437</v>
      </c>
      <c r="L1595" s="161" t="s">
        <v>4401</v>
      </c>
      <c r="M1595" s="148" t="s">
        <v>6436</v>
      </c>
    </row>
    <row r="1596" spans="7:13">
      <c r="G1596" s="161" t="s">
        <v>1608</v>
      </c>
      <c r="H1596" s="161" t="s">
        <v>6438</v>
      </c>
      <c r="I1596" s="161" t="s">
        <v>4401</v>
      </c>
      <c r="J1596" s="148" t="s">
        <v>6439</v>
      </c>
      <c r="K1596" s="161" t="s">
        <v>6440</v>
      </c>
      <c r="L1596" s="161" t="s">
        <v>4401</v>
      </c>
      <c r="M1596" s="148" t="s">
        <v>6439</v>
      </c>
    </row>
    <row r="1597" spans="7:13">
      <c r="G1597" s="161" t="s">
        <v>1610</v>
      </c>
      <c r="H1597" s="161" t="s">
        <v>6441</v>
      </c>
      <c r="I1597" s="161" t="s">
        <v>4401</v>
      </c>
      <c r="J1597" s="148" t="s">
        <v>6442</v>
      </c>
      <c r="K1597" s="161" t="s">
        <v>6443</v>
      </c>
      <c r="L1597" s="161" t="s">
        <v>4401</v>
      </c>
      <c r="M1597" s="148" t="s">
        <v>6442</v>
      </c>
    </row>
    <row r="1598" spans="7:13">
      <c r="G1598" s="161" t="s">
        <v>1613</v>
      </c>
      <c r="H1598" s="161" t="s">
        <v>6444</v>
      </c>
      <c r="I1598" s="161" t="s">
        <v>4401</v>
      </c>
      <c r="J1598" s="148" t="s">
        <v>6445</v>
      </c>
      <c r="K1598" s="161" t="s">
        <v>6446</v>
      </c>
      <c r="L1598" s="161" t="s">
        <v>4401</v>
      </c>
      <c r="M1598" s="148" t="s">
        <v>6445</v>
      </c>
    </row>
    <row r="1599" spans="7:13">
      <c r="G1599" s="161" t="s">
        <v>1615</v>
      </c>
      <c r="H1599" s="161" t="s">
        <v>6447</v>
      </c>
      <c r="I1599" s="161" t="s">
        <v>4401</v>
      </c>
      <c r="J1599" s="148" t="s">
        <v>6448</v>
      </c>
      <c r="K1599" s="161" t="s">
        <v>6449</v>
      </c>
      <c r="L1599" s="161" t="s">
        <v>4401</v>
      </c>
      <c r="M1599" s="148" t="s">
        <v>6448</v>
      </c>
    </row>
    <row r="1600" spans="7:13">
      <c r="G1600" s="161" t="s">
        <v>1618</v>
      </c>
      <c r="H1600" s="161" t="s">
        <v>6450</v>
      </c>
      <c r="I1600" s="161" t="s">
        <v>4401</v>
      </c>
      <c r="J1600" s="148" t="s">
        <v>6451</v>
      </c>
      <c r="K1600" s="161" t="s">
        <v>6452</v>
      </c>
      <c r="L1600" s="161" t="s">
        <v>4401</v>
      </c>
      <c r="M1600" s="148" t="s">
        <v>6451</v>
      </c>
    </row>
    <row r="1601" spans="7:13">
      <c r="G1601" s="161" t="s">
        <v>1621</v>
      </c>
      <c r="H1601" s="161" t="s">
        <v>6453</v>
      </c>
      <c r="I1601" s="161" t="s">
        <v>4401</v>
      </c>
      <c r="J1601" s="148" t="s">
        <v>6454</v>
      </c>
      <c r="K1601" s="161" t="s">
        <v>6455</v>
      </c>
      <c r="L1601" s="161" t="s">
        <v>4401</v>
      </c>
      <c r="M1601" s="148" t="s">
        <v>6454</v>
      </c>
    </row>
    <row r="1602" spans="7:13">
      <c r="G1602" s="161" t="s">
        <v>1623</v>
      </c>
      <c r="H1602" s="161" t="s">
        <v>6456</v>
      </c>
      <c r="I1602" s="161" t="s">
        <v>4401</v>
      </c>
      <c r="J1602" s="148" t="s">
        <v>6457</v>
      </c>
      <c r="K1602" s="161" t="s">
        <v>6458</v>
      </c>
      <c r="L1602" s="161" t="s">
        <v>4401</v>
      </c>
      <c r="M1602" s="148" t="s">
        <v>6457</v>
      </c>
    </row>
    <row r="1603" spans="7:13">
      <c r="G1603" s="161" t="s">
        <v>1626</v>
      </c>
      <c r="H1603" s="161" t="s">
        <v>6459</v>
      </c>
      <c r="I1603" s="161" t="s">
        <v>4401</v>
      </c>
      <c r="J1603" s="148" t="s">
        <v>6460</v>
      </c>
      <c r="K1603" s="161" t="s">
        <v>6461</v>
      </c>
      <c r="L1603" s="161" t="s">
        <v>4401</v>
      </c>
      <c r="M1603" s="148" t="s">
        <v>6460</v>
      </c>
    </row>
    <row r="1604" spans="7:13">
      <c r="G1604" s="161" t="s">
        <v>1628</v>
      </c>
      <c r="H1604" s="161" t="s">
        <v>6462</v>
      </c>
      <c r="I1604" s="161" t="s">
        <v>4401</v>
      </c>
      <c r="J1604" s="148" t="s">
        <v>6463</v>
      </c>
      <c r="K1604" s="161" t="s">
        <v>6464</v>
      </c>
      <c r="L1604" s="161" t="s">
        <v>4401</v>
      </c>
      <c r="M1604" s="148" t="s">
        <v>6463</v>
      </c>
    </row>
    <row r="1605" spans="7:13">
      <c r="G1605" s="161" t="s">
        <v>1630</v>
      </c>
      <c r="H1605" s="161" t="s">
        <v>6465</v>
      </c>
      <c r="I1605" s="161" t="s">
        <v>4401</v>
      </c>
      <c r="J1605" s="148" t="s">
        <v>6466</v>
      </c>
      <c r="K1605" s="161" t="s">
        <v>6467</v>
      </c>
      <c r="L1605" s="161" t="s">
        <v>4401</v>
      </c>
      <c r="M1605" s="148" t="s">
        <v>6466</v>
      </c>
    </row>
    <row r="1606" spans="7:13">
      <c r="G1606" s="161" t="s">
        <v>1632</v>
      </c>
      <c r="H1606" s="161" t="s">
        <v>6468</v>
      </c>
      <c r="I1606" s="161" t="s">
        <v>4401</v>
      </c>
      <c r="J1606" s="148" t="s">
        <v>6469</v>
      </c>
      <c r="K1606" s="161" t="s">
        <v>6470</v>
      </c>
      <c r="L1606" s="161" t="s">
        <v>4401</v>
      </c>
      <c r="M1606" s="148" t="s">
        <v>6469</v>
      </c>
    </row>
    <row r="1607" spans="7:13">
      <c r="G1607" s="161" t="s">
        <v>1634</v>
      </c>
      <c r="H1607" s="161" t="s">
        <v>6471</v>
      </c>
      <c r="I1607" s="161" t="s">
        <v>4401</v>
      </c>
      <c r="J1607" s="148" t="s">
        <v>6472</v>
      </c>
      <c r="K1607" s="161" t="s">
        <v>6473</v>
      </c>
      <c r="L1607" s="161" t="s">
        <v>4401</v>
      </c>
      <c r="M1607" s="148" t="s">
        <v>6472</v>
      </c>
    </row>
    <row r="1608" spans="7:13">
      <c r="G1608" s="161" t="s">
        <v>1635</v>
      </c>
      <c r="H1608" s="161" t="s">
        <v>6474</v>
      </c>
      <c r="I1608" s="161" t="s">
        <v>4401</v>
      </c>
      <c r="J1608" s="148" t="s">
        <v>6475</v>
      </c>
      <c r="K1608" s="161" t="s">
        <v>6476</v>
      </c>
      <c r="L1608" s="161" t="s">
        <v>4401</v>
      </c>
      <c r="M1608" s="148" t="s">
        <v>6475</v>
      </c>
    </row>
    <row r="1609" spans="7:13">
      <c r="G1609" s="161" t="s">
        <v>1636</v>
      </c>
      <c r="H1609" s="161" t="s">
        <v>6477</v>
      </c>
      <c r="I1609" s="161" t="s">
        <v>4401</v>
      </c>
      <c r="J1609" s="148" t="s">
        <v>6478</v>
      </c>
      <c r="K1609" s="161" t="s">
        <v>6479</v>
      </c>
      <c r="L1609" s="161" t="s">
        <v>4401</v>
      </c>
      <c r="M1609" s="148" t="s">
        <v>6478</v>
      </c>
    </row>
    <row r="1610" spans="7:13">
      <c r="G1610" s="161" t="s">
        <v>1637</v>
      </c>
      <c r="H1610" s="161" t="s">
        <v>6480</v>
      </c>
      <c r="I1610" s="161" t="s">
        <v>4401</v>
      </c>
      <c r="J1610" s="148" t="s">
        <v>6481</v>
      </c>
      <c r="K1610" s="161" t="s">
        <v>6482</v>
      </c>
      <c r="L1610" s="161" t="s">
        <v>4401</v>
      </c>
      <c r="M1610" s="148" t="s">
        <v>6481</v>
      </c>
    </row>
    <row r="1611" spans="7:13">
      <c r="G1611" s="161" t="s">
        <v>1638</v>
      </c>
      <c r="H1611" s="161" t="s">
        <v>6483</v>
      </c>
      <c r="I1611" s="161" t="s">
        <v>4401</v>
      </c>
      <c r="J1611" s="148" t="s">
        <v>6484</v>
      </c>
      <c r="K1611" s="161" t="s">
        <v>6485</v>
      </c>
      <c r="L1611" s="161" t="s">
        <v>4401</v>
      </c>
      <c r="M1611" s="148" t="s">
        <v>6484</v>
      </c>
    </row>
    <row r="1612" spans="7:13">
      <c r="G1612" s="161" t="s">
        <v>1639</v>
      </c>
      <c r="H1612" s="161" t="s">
        <v>6486</v>
      </c>
      <c r="I1612" s="161" t="s">
        <v>4401</v>
      </c>
      <c r="J1612" s="148" t="s">
        <v>6487</v>
      </c>
      <c r="K1612" s="161" t="s">
        <v>6488</v>
      </c>
      <c r="L1612" s="161" t="s">
        <v>4401</v>
      </c>
      <c r="M1612" s="148" t="s">
        <v>6487</v>
      </c>
    </row>
    <row r="1613" spans="7:13">
      <c r="G1613" s="161" t="s">
        <v>1642</v>
      </c>
      <c r="H1613" s="161" t="s">
        <v>6489</v>
      </c>
      <c r="I1613" s="161" t="s">
        <v>4401</v>
      </c>
      <c r="J1613" s="148" t="s">
        <v>6490</v>
      </c>
      <c r="K1613" s="161" t="s">
        <v>6491</v>
      </c>
      <c r="L1613" s="161" t="s">
        <v>4401</v>
      </c>
      <c r="M1613" s="148" t="s">
        <v>6490</v>
      </c>
    </row>
    <row r="1614" spans="7:13">
      <c r="G1614" s="161" t="s">
        <v>1643</v>
      </c>
      <c r="H1614" s="161" t="s">
        <v>6492</v>
      </c>
      <c r="I1614" s="161" t="s">
        <v>4401</v>
      </c>
      <c r="J1614" s="148" t="s">
        <v>6493</v>
      </c>
      <c r="K1614" s="161" t="s">
        <v>6494</v>
      </c>
      <c r="L1614" s="161" t="s">
        <v>4401</v>
      </c>
      <c r="M1614" s="148" t="s">
        <v>6493</v>
      </c>
    </row>
    <row r="1615" spans="7:13">
      <c r="G1615" s="161" t="s">
        <v>1645</v>
      </c>
      <c r="H1615" s="161" t="s">
        <v>6495</v>
      </c>
      <c r="I1615" s="161" t="s">
        <v>4401</v>
      </c>
      <c r="J1615" s="148" t="s">
        <v>6496</v>
      </c>
      <c r="K1615" s="161" t="s">
        <v>6497</v>
      </c>
      <c r="L1615" s="161" t="s">
        <v>4401</v>
      </c>
      <c r="M1615" s="148" t="s">
        <v>6496</v>
      </c>
    </row>
    <row r="1616" spans="7:13">
      <c r="G1616" s="161" t="s">
        <v>1647</v>
      </c>
      <c r="H1616" s="161" t="s">
        <v>6498</v>
      </c>
      <c r="I1616" s="161" t="s">
        <v>4401</v>
      </c>
      <c r="J1616" s="148" t="s">
        <v>6499</v>
      </c>
      <c r="K1616" s="161" t="s">
        <v>6500</v>
      </c>
      <c r="L1616" s="161" t="s">
        <v>4401</v>
      </c>
      <c r="M1616" s="148" t="s">
        <v>6499</v>
      </c>
    </row>
    <row r="1617" spans="7:13">
      <c r="G1617" s="161" t="s">
        <v>1650</v>
      </c>
      <c r="H1617" s="161" t="s">
        <v>6501</v>
      </c>
      <c r="I1617" s="161" t="s">
        <v>4401</v>
      </c>
      <c r="J1617" s="148" t="s">
        <v>6502</v>
      </c>
      <c r="K1617" s="161" t="s">
        <v>6503</v>
      </c>
      <c r="L1617" s="161" t="s">
        <v>4401</v>
      </c>
      <c r="M1617" s="148" t="s">
        <v>6502</v>
      </c>
    </row>
    <row r="1618" spans="7:13">
      <c r="G1618" s="161" t="s">
        <v>1656</v>
      </c>
      <c r="H1618" s="161" t="s">
        <v>6504</v>
      </c>
      <c r="I1618" s="161" t="s">
        <v>4401</v>
      </c>
      <c r="J1618" s="148" t="s">
        <v>6505</v>
      </c>
      <c r="K1618" s="161" t="s">
        <v>6506</v>
      </c>
      <c r="L1618" s="161" t="s">
        <v>4401</v>
      </c>
      <c r="M1618" s="148" t="s">
        <v>6505</v>
      </c>
    </row>
    <row r="1619" spans="7:13">
      <c r="G1619" s="161" t="s">
        <v>1657</v>
      </c>
      <c r="H1619" s="161" t="s">
        <v>6507</v>
      </c>
      <c r="I1619" s="161" t="s">
        <v>4401</v>
      </c>
      <c r="J1619" s="148" t="s">
        <v>6508</v>
      </c>
      <c r="K1619" s="161" t="s">
        <v>6509</v>
      </c>
      <c r="L1619" s="161" t="s">
        <v>4401</v>
      </c>
      <c r="M1619" s="148" t="s">
        <v>6508</v>
      </c>
    </row>
    <row r="1620" spans="7:13">
      <c r="G1620" s="161" t="s">
        <v>1658</v>
      </c>
      <c r="H1620" s="161" t="s">
        <v>6510</v>
      </c>
      <c r="I1620" s="161" t="s">
        <v>4401</v>
      </c>
      <c r="J1620" s="148" t="s">
        <v>6511</v>
      </c>
      <c r="K1620" s="161" t="s">
        <v>6512</v>
      </c>
      <c r="L1620" s="161" t="s">
        <v>4401</v>
      </c>
      <c r="M1620" s="148" t="s">
        <v>6511</v>
      </c>
    </row>
    <row r="1621" spans="7:13">
      <c r="G1621" s="161" t="s">
        <v>1661</v>
      </c>
      <c r="H1621" s="161" t="s">
        <v>6513</v>
      </c>
      <c r="I1621" s="161" t="s">
        <v>4401</v>
      </c>
      <c r="J1621" s="148" t="s">
        <v>6514</v>
      </c>
      <c r="K1621" s="161" t="s">
        <v>6515</v>
      </c>
      <c r="L1621" s="161" t="s">
        <v>4401</v>
      </c>
      <c r="M1621" s="148" t="s">
        <v>6514</v>
      </c>
    </row>
    <row r="1622" spans="7:13">
      <c r="G1622" s="161" t="s">
        <v>1667</v>
      </c>
      <c r="H1622" s="161" t="s">
        <v>6516</v>
      </c>
      <c r="I1622" s="161" t="s">
        <v>4401</v>
      </c>
      <c r="J1622" s="148" t="s">
        <v>6517</v>
      </c>
      <c r="K1622" s="161" t="s">
        <v>6518</v>
      </c>
      <c r="L1622" s="161" t="s">
        <v>4401</v>
      </c>
      <c r="M1622" s="148" t="s">
        <v>6517</v>
      </c>
    </row>
    <row r="1623" spans="7:13">
      <c r="G1623" s="161" t="s">
        <v>1668</v>
      </c>
      <c r="H1623" s="161" t="s">
        <v>6519</v>
      </c>
      <c r="I1623" s="161" t="s">
        <v>4401</v>
      </c>
      <c r="J1623" s="148" t="s">
        <v>6520</v>
      </c>
      <c r="K1623" s="161" t="s">
        <v>6521</v>
      </c>
      <c r="L1623" s="161" t="s">
        <v>4401</v>
      </c>
      <c r="M1623" s="148" t="s">
        <v>6520</v>
      </c>
    </row>
    <row r="1624" spans="7:13">
      <c r="G1624" s="161" t="s">
        <v>1670</v>
      </c>
      <c r="H1624" s="161" t="s">
        <v>6522</v>
      </c>
      <c r="I1624" s="161" t="s">
        <v>4401</v>
      </c>
      <c r="J1624" s="148" t="s">
        <v>6523</v>
      </c>
      <c r="K1624" s="161" t="s">
        <v>6524</v>
      </c>
      <c r="L1624" s="161" t="s">
        <v>4401</v>
      </c>
      <c r="M1624" s="148" t="s">
        <v>6523</v>
      </c>
    </row>
    <row r="1625" spans="7:13">
      <c r="G1625" s="161" t="s">
        <v>1672</v>
      </c>
      <c r="H1625" s="161" t="s">
        <v>6525</v>
      </c>
      <c r="I1625" s="161" t="s">
        <v>4401</v>
      </c>
      <c r="J1625" s="148" t="s">
        <v>6526</v>
      </c>
      <c r="K1625" s="161" t="s">
        <v>6527</v>
      </c>
      <c r="L1625" s="161" t="s">
        <v>4401</v>
      </c>
      <c r="M1625" s="148" t="s">
        <v>6526</v>
      </c>
    </row>
    <row r="1626" spans="7:13">
      <c r="G1626" s="161" t="s">
        <v>1677</v>
      </c>
      <c r="H1626" s="161" t="s">
        <v>6528</v>
      </c>
      <c r="I1626" s="161" t="s">
        <v>4401</v>
      </c>
      <c r="J1626" s="148" t="s">
        <v>6529</v>
      </c>
      <c r="K1626" s="161" t="s">
        <v>6530</v>
      </c>
      <c r="L1626" s="161" t="s">
        <v>4401</v>
      </c>
      <c r="M1626" s="148" t="s">
        <v>6529</v>
      </c>
    </row>
    <row r="1627" spans="7:13">
      <c r="G1627" s="161" t="s">
        <v>1681</v>
      </c>
      <c r="H1627" s="161" t="s">
        <v>6531</v>
      </c>
      <c r="I1627" s="161" t="s">
        <v>4401</v>
      </c>
      <c r="J1627" s="148" t="s">
        <v>6532</v>
      </c>
      <c r="K1627" s="161" t="s">
        <v>6533</v>
      </c>
      <c r="L1627" s="161" t="s">
        <v>4401</v>
      </c>
      <c r="M1627" s="148" t="s">
        <v>6532</v>
      </c>
    </row>
    <row r="1628" spans="7:13">
      <c r="G1628" s="161" t="s">
        <v>1684</v>
      </c>
      <c r="H1628" s="161" t="s">
        <v>6534</v>
      </c>
      <c r="I1628" s="161" t="s">
        <v>4401</v>
      </c>
      <c r="J1628" s="148" t="s">
        <v>6535</v>
      </c>
      <c r="K1628" s="161" t="s">
        <v>6536</v>
      </c>
      <c r="L1628" s="161" t="s">
        <v>4401</v>
      </c>
      <c r="M1628" s="148" t="s">
        <v>6535</v>
      </c>
    </row>
    <row r="1629" spans="7:13">
      <c r="G1629" s="161" t="s">
        <v>1685</v>
      </c>
      <c r="H1629" s="161" t="s">
        <v>6537</v>
      </c>
      <c r="I1629" s="161" t="s">
        <v>4401</v>
      </c>
      <c r="J1629" s="148" t="s">
        <v>6538</v>
      </c>
      <c r="K1629" s="161" t="s">
        <v>6539</v>
      </c>
      <c r="L1629" s="161" t="s">
        <v>4401</v>
      </c>
      <c r="M1629" s="148" t="s">
        <v>6538</v>
      </c>
    </row>
    <row r="1630" spans="7:13">
      <c r="G1630" s="161" t="s">
        <v>1689</v>
      </c>
      <c r="H1630" s="161" t="s">
        <v>6540</v>
      </c>
      <c r="I1630" s="161" t="s">
        <v>4401</v>
      </c>
      <c r="J1630" s="148" t="s">
        <v>6541</v>
      </c>
      <c r="K1630" s="161" t="s">
        <v>6542</v>
      </c>
      <c r="L1630" s="161" t="s">
        <v>4401</v>
      </c>
      <c r="M1630" s="148" t="s">
        <v>6541</v>
      </c>
    </row>
    <row r="1631" spans="7:13">
      <c r="G1631" s="161" t="s">
        <v>1694</v>
      </c>
      <c r="H1631" s="161" t="s">
        <v>6543</v>
      </c>
      <c r="I1631" s="161" t="s">
        <v>4401</v>
      </c>
      <c r="J1631" s="148" t="s">
        <v>6544</v>
      </c>
      <c r="K1631" s="161" t="s">
        <v>6545</v>
      </c>
      <c r="L1631" s="161" t="s">
        <v>4401</v>
      </c>
      <c r="M1631" s="148" t="s">
        <v>6544</v>
      </c>
    </row>
    <row r="1632" spans="7:13">
      <c r="G1632" s="161" t="s">
        <v>1708</v>
      </c>
      <c r="H1632" s="161" t="s">
        <v>6546</v>
      </c>
      <c r="I1632" s="161" t="s">
        <v>4401</v>
      </c>
      <c r="J1632" s="148" t="s">
        <v>6547</v>
      </c>
      <c r="K1632" s="161" t="s">
        <v>6548</v>
      </c>
      <c r="L1632" s="161" t="s">
        <v>4401</v>
      </c>
      <c r="M1632" s="148" t="s">
        <v>6547</v>
      </c>
    </row>
    <row r="1633" spans="7:13">
      <c r="G1633" s="161" t="s">
        <v>1709</v>
      </c>
      <c r="H1633" s="161" t="s">
        <v>6549</v>
      </c>
      <c r="I1633" s="161" t="s">
        <v>4401</v>
      </c>
      <c r="J1633" s="148" t="s">
        <v>6550</v>
      </c>
      <c r="K1633" s="161" t="s">
        <v>6551</v>
      </c>
      <c r="L1633" s="161" t="s">
        <v>4401</v>
      </c>
      <c r="M1633" s="148" t="s">
        <v>6550</v>
      </c>
    </row>
    <row r="1634" spans="7:13">
      <c r="G1634" s="161" t="s">
        <v>1710</v>
      </c>
      <c r="H1634" s="161" t="s">
        <v>6552</v>
      </c>
      <c r="I1634" s="161" t="s">
        <v>4401</v>
      </c>
      <c r="J1634" s="148" t="s">
        <v>6553</v>
      </c>
      <c r="K1634" s="161" t="s">
        <v>6554</v>
      </c>
      <c r="L1634" s="161" t="s">
        <v>4401</v>
      </c>
      <c r="M1634" s="148" t="s">
        <v>6553</v>
      </c>
    </row>
    <row r="1635" spans="7:13">
      <c r="G1635" s="161" t="s">
        <v>1711</v>
      </c>
      <c r="H1635" s="161" t="s">
        <v>6555</v>
      </c>
      <c r="I1635" s="161" t="s">
        <v>4401</v>
      </c>
      <c r="J1635" s="148" t="s">
        <v>6556</v>
      </c>
      <c r="K1635" s="161" t="s">
        <v>6557</v>
      </c>
      <c r="L1635" s="161" t="s">
        <v>4401</v>
      </c>
      <c r="M1635" s="148" t="s">
        <v>6556</v>
      </c>
    </row>
    <row r="1636" spans="7:13">
      <c r="G1636" s="161" t="s">
        <v>1712</v>
      </c>
      <c r="H1636" s="161" t="s">
        <v>6558</v>
      </c>
      <c r="I1636" s="161" t="s">
        <v>4401</v>
      </c>
      <c r="J1636" s="148" t="s">
        <v>6559</v>
      </c>
      <c r="K1636" s="161" t="s">
        <v>6560</v>
      </c>
      <c r="L1636" s="161" t="s">
        <v>4401</v>
      </c>
      <c r="M1636" s="148" t="s">
        <v>6559</v>
      </c>
    </row>
    <row r="1637" spans="7:13">
      <c r="G1637" s="161" t="s">
        <v>1713</v>
      </c>
      <c r="H1637" s="161" t="s">
        <v>6561</v>
      </c>
      <c r="I1637" s="161" t="s">
        <v>4401</v>
      </c>
      <c r="J1637" s="148" t="s">
        <v>6562</v>
      </c>
      <c r="K1637" s="161" t="s">
        <v>6563</v>
      </c>
      <c r="L1637" s="161" t="s">
        <v>4401</v>
      </c>
      <c r="M1637" s="148" t="s">
        <v>6562</v>
      </c>
    </row>
    <row r="1638" spans="7:13">
      <c r="G1638" s="161" t="s">
        <v>1714</v>
      </c>
      <c r="H1638" s="161" t="s">
        <v>6564</v>
      </c>
      <c r="I1638" s="161" t="s">
        <v>4401</v>
      </c>
      <c r="J1638" s="148" t="s">
        <v>6565</v>
      </c>
      <c r="K1638" s="161" t="s">
        <v>6566</v>
      </c>
      <c r="L1638" s="161" t="s">
        <v>4401</v>
      </c>
      <c r="M1638" s="148" t="s">
        <v>6565</v>
      </c>
    </row>
    <row r="1639" spans="7:13">
      <c r="G1639" s="161" t="s">
        <v>1715</v>
      </c>
      <c r="H1639" s="161" t="s">
        <v>6567</v>
      </c>
      <c r="I1639" s="161" t="s">
        <v>4401</v>
      </c>
      <c r="J1639" s="148" t="s">
        <v>6568</v>
      </c>
      <c r="K1639" s="161" t="s">
        <v>6569</v>
      </c>
      <c r="L1639" s="161" t="s">
        <v>4401</v>
      </c>
      <c r="M1639" s="148" t="s">
        <v>6568</v>
      </c>
    </row>
    <row r="1640" spans="7:13">
      <c r="G1640" s="161" t="s">
        <v>1716</v>
      </c>
      <c r="H1640" s="161" t="s">
        <v>6570</v>
      </c>
      <c r="I1640" s="161" t="s">
        <v>4401</v>
      </c>
      <c r="J1640" s="148" t="s">
        <v>6571</v>
      </c>
      <c r="K1640" s="161" t="s">
        <v>6572</v>
      </c>
      <c r="L1640" s="161" t="s">
        <v>4401</v>
      </c>
      <c r="M1640" s="148" t="s">
        <v>6571</v>
      </c>
    </row>
    <row r="1641" spans="7:13">
      <c r="G1641" s="161" t="s">
        <v>1719</v>
      </c>
      <c r="H1641" s="161" t="s">
        <v>6573</v>
      </c>
      <c r="I1641" s="161" t="s">
        <v>4401</v>
      </c>
      <c r="J1641" s="148" t="s">
        <v>6574</v>
      </c>
      <c r="K1641" s="161" t="s">
        <v>6575</v>
      </c>
      <c r="L1641" s="161" t="s">
        <v>4401</v>
      </c>
      <c r="M1641" s="148" t="s">
        <v>6574</v>
      </c>
    </row>
    <row r="1642" spans="7:13">
      <c r="G1642" s="161" t="s">
        <v>1725</v>
      </c>
      <c r="H1642" s="161" t="s">
        <v>6576</v>
      </c>
      <c r="I1642" s="161" t="s">
        <v>4401</v>
      </c>
      <c r="J1642" s="148" t="s">
        <v>6577</v>
      </c>
      <c r="K1642" s="161" t="s">
        <v>6578</v>
      </c>
      <c r="L1642" s="161" t="s">
        <v>4401</v>
      </c>
      <c r="M1642" s="148" t="s">
        <v>6577</v>
      </c>
    </row>
    <row r="1643" spans="7:13">
      <c r="G1643" s="161" t="s">
        <v>1726</v>
      </c>
      <c r="H1643" s="161" t="s">
        <v>6579</v>
      </c>
      <c r="I1643" s="161" t="s">
        <v>4401</v>
      </c>
      <c r="J1643" s="148" t="s">
        <v>6580</v>
      </c>
      <c r="K1643" s="161" t="s">
        <v>6581</v>
      </c>
      <c r="L1643" s="161" t="s">
        <v>4401</v>
      </c>
      <c r="M1643" s="148" t="s">
        <v>6580</v>
      </c>
    </row>
    <row r="1644" spans="7:13">
      <c r="G1644" s="161" t="s">
        <v>1728</v>
      </c>
      <c r="H1644" s="161" t="s">
        <v>6582</v>
      </c>
      <c r="I1644" s="161" t="s">
        <v>4401</v>
      </c>
      <c r="J1644" s="148" t="s">
        <v>6583</v>
      </c>
      <c r="K1644" s="161" t="s">
        <v>6584</v>
      </c>
      <c r="L1644" s="161" t="s">
        <v>4401</v>
      </c>
      <c r="M1644" s="148" t="s">
        <v>6583</v>
      </c>
    </row>
    <row r="1645" spans="7:13">
      <c r="G1645" s="161" t="s">
        <v>1729</v>
      </c>
      <c r="H1645" s="161" t="s">
        <v>6585</v>
      </c>
      <c r="I1645" s="161" t="s">
        <v>4401</v>
      </c>
      <c r="J1645" s="148" t="s">
        <v>6586</v>
      </c>
      <c r="K1645" s="161" t="s">
        <v>6587</v>
      </c>
      <c r="L1645" s="161" t="s">
        <v>4401</v>
      </c>
      <c r="M1645" s="148" t="s">
        <v>6586</v>
      </c>
    </row>
    <row r="1646" spans="7:13">
      <c r="G1646" s="161" t="s">
        <v>1731</v>
      </c>
      <c r="H1646" s="161" t="s">
        <v>6588</v>
      </c>
      <c r="I1646" s="161" t="s">
        <v>4401</v>
      </c>
      <c r="J1646" s="148" t="s">
        <v>6589</v>
      </c>
      <c r="K1646" s="161" t="s">
        <v>6590</v>
      </c>
      <c r="L1646" s="161" t="s">
        <v>4401</v>
      </c>
      <c r="M1646" s="148" t="s">
        <v>6589</v>
      </c>
    </row>
    <row r="1647" spans="7:13">
      <c r="G1647" s="161" t="s">
        <v>1732</v>
      </c>
      <c r="H1647" s="161" t="s">
        <v>6591</v>
      </c>
      <c r="I1647" s="161" t="s">
        <v>4401</v>
      </c>
      <c r="J1647" s="148" t="s">
        <v>6592</v>
      </c>
      <c r="K1647" s="161" t="s">
        <v>6593</v>
      </c>
      <c r="L1647" s="161" t="s">
        <v>4401</v>
      </c>
      <c r="M1647" s="148" t="s">
        <v>6592</v>
      </c>
    </row>
    <row r="1648" spans="7:13">
      <c r="G1648" s="161" t="s">
        <v>1735</v>
      </c>
      <c r="H1648" s="161" t="s">
        <v>6594</v>
      </c>
      <c r="I1648" s="161" t="s">
        <v>4401</v>
      </c>
      <c r="J1648" s="148" t="s">
        <v>6595</v>
      </c>
      <c r="K1648" s="161" t="s">
        <v>6596</v>
      </c>
      <c r="L1648" s="161" t="s">
        <v>4401</v>
      </c>
      <c r="M1648" s="148" t="s">
        <v>6595</v>
      </c>
    </row>
    <row r="1649" spans="7:13">
      <c r="G1649" s="161" t="s">
        <v>1736</v>
      </c>
      <c r="H1649" s="161" t="s">
        <v>6597</v>
      </c>
      <c r="I1649" s="161" t="s">
        <v>4401</v>
      </c>
      <c r="J1649" s="148" t="s">
        <v>6598</v>
      </c>
      <c r="K1649" s="161" t="s">
        <v>6599</v>
      </c>
      <c r="L1649" s="161" t="s">
        <v>4401</v>
      </c>
      <c r="M1649" s="148" t="s">
        <v>6598</v>
      </c>
    </row>
    <row r="1650" spans="7:13">
      <c r="G1650" s="161" t="s">
        <v>1737</v>
      </c>
      <c r="H1650" s="161" t="s">
        <v>6600</v>
      </c>
      <c r="I1650" s="161" t="s">
        <v>4401</v>
      </c>
      <c r="J1650" s="148" t="s">
        <v>6601</v>
      </c>
      <c r="K1650" s="161" t="s">
        <v>6602</v>
      </c>
      <c r="L1650" s="161" t="s">
        <v>4401</v>
      </c>
      <c r="M1650" s="148" t="s">
        <v>6601</v>
      </c>
    </row>
    <row r="1651" spans="7:13">
      <c r="G1651" s="161" t="s">
        <v>1739</v>
      </c>
      <c r="H1651" s="161" t="s">
        <v>6603</v>
      </c>
      <c r="I1651" s="161" t="s">
        <v>4401</v>
      </c>
      <c r="J1651" s="148" t="s">
        <v>6604</v>
      </c>
      <c r="K1651" s="161" t="s">
        <v>6605</v>
      </c>
      <c r="L1651" s="161" t="s">
        <v>4401</v>
      </c>
      <c r="M1651" s="148" t="s">
        <v>6604</v>
      </c>
    </row>
    <row r="1652" spans="7:13">
      <c r="G1652" s="161" t="s">
        <v>1740</v>
      </c>
      <c r="H1652" s="161" t="s">
        <v>6606</v>
      </c>
      <c r="I1652" s="161" t="s">
        <v>4401</v>
      </c>
      <c r="J1652" s="148" t="s">
        <v>6607</v>
      </c>
      <c r="K1652" s="161" t="s">
        <v>6608</v>
      </c>
      <c r="L1652" s="161" t="s">
        <v>4401</v>
      </c>
      <c r="M1652" s="148" t="s">
        <v>6607</v>
      </c>
    </row>
    <row r="1653" spans="7:13">
      <c r="G1653" s="161" t="s">
        <v>1744</v>
      </c>
      <c r="H1653" s="161" t="s">
        <v>6609</v>
      </c>
      <c r="I1653" s="161" t="s">
        <v>4401</v>
      </c>
      <c r="J1653" s="148" t="s">
        <v>6610</v>
      </c>
      <c r="K1653" s="161" t="s">
        <v>6611</v>
      </c>
      <c r="L1653" s="161" t="s">
        <v>4401</v>
      </c>
      <c r="M1653" s="148" t="s">
        <v>6610</v>
      </c>
    </row>
    <row r="1654" spans="7:13">
      <c r="G1654" s="161" t="s">
        <v>1745</v>
      </c>
      <c r="H1654" s="161" t="s">
        <v>6612</v>
      </c>
      <c r="I1654" s="161" t="s">
        <v>4401</v>
      </c>
      <c r="J1654" s="148" t="s">
        <v>6613</v>
      </c>
      <c r="K1654" s="161" t="s">
        <v>6614</v>
      </c>
      <c r="L1654" s="161" t="s">
        <v>4401</v>
      </c>
      <c r="M1654" s="148" t="s">
        <v>6613</v>
      </c>
    </row>
    <row r="1655" spans="7:13">
      <c r="G1655" s="161" t="s">
        <v>1746</v>
      </c>
      <c r="H1655" s="161" t="s">
        <v>6615</v>
      </c>
      <c r="I1655" s="161" t="s">
        <v>4401</v>
      </c>
      <c r="J1655" s="148" t="s">
        <v>6616</v>
      </c>
      <c r="K1655" s="161" t="s">
        <v>6617</v>
      </c>
      <c r="L1655" s="161" t="s">
        <v>4401</v>
      </c>
      <c r="M1655" s="148" t="s">
        <v>6616</v>
      </c>
    </row>
    <row r="1656" spans="7:13">
      <c r="G1656" s="161" t="s">
        <v>1748</v>
      </c>
      <c r="H1656" s="161" t="s">
        <v>6618</v>
      </c>
      <c r="I1656" s="161" t="s">
        <v>4401</v>
      </c>
      <c r="J1656" s="148" t="s">
        <v>6619</v>
      </c>
      <c r="K1656" s="161" t="s">
        <v>6620</v>
      </c>
      <c r="L1656" s="161" t="s">
        <v>4401</v>
      </c>
      <c r="M1656" s="148" t="s">
        <v>6619</v>
      </c>
    </row>
    <row r="1657" spans="7:13">
      <c r="G1657" s="161" t="s">
        <v>1749</v>
      </c>
      <c r="H1657" s="161" t="s">
        <v>6621</v>
      </c>
      <c r="I1657" s="161" t="s">
        <v>4401</v>
      </c>
      <c r="J1657" s="148" t="s">
        <v>6622</v>
      </c>
      <c r="K1657" s="161" t="s">
        <v>6623</v>
      </c>
      <c r="L1657" s="161" t="s">
        <v>4401</v>
      </c>
      <c r="M1657" s="148" t="s">
        <v>6622</v>
      </c>
    </row>
    <row r="1658" spans="7:13">
      <c r="G1658" s="161" t="s">
        <v>1750</v>
      </c>
      <c r="H1658" s="161" t="s">
        <v>6624</v>
      </c>
      <c r="I1658" s="161" t="s">
        <v>4401</v>
      </c>
      <c r="J1658" s="148" t="s">
        <v>6625</v>
      </c>
      <c r="K1658" s="161" t="s">
        <v>6626</v>
      </c>
      <c r="L1658" s="161" t="s">
        <v>4401</v>
      </c>
      <c r="M1658" s="148" t="s">
        <v>6625</v>
      </c>
    </row>
    <row r="1659" spans="7:13">
      <c r="G1659" s="161" t="s">
        <v>1751</v>
      </c>
      <c r="H1659" s="161" t="s">
        <v>6627</v>
      </c>
      <c r="I1659" s="161" t="s">
        <v>4401</v>
      </c>
      <c r="J1659" s="148" t="s">
        <v>6628</v>
      </c>
      <c r="K1659" s="161" t="s">
        <v>6629</v>
      </c>
      <c r="L1659" s="161" t="s">
        <v>4401</v>
      </c>
      <c r="M1659" s="148" t="s">
        <v>6628</v>
      </c>
    </row>
    <row r="1660" spans="7:13">
      <c r="G1660" s="161" t="s">
        <v>1753</v>
      </c>
      <c r="H1660" s="161" t="s">
        <v>6630</v>
      </c>
      <c r="I1660" s="161" t="s">
        <v>4401</v>
      </c>
      <c r="J1660" s="148" t="s">
        <v>6631</v>
      </c>
      <c r="K1660" s="161" t="s">
        <v>6632</v>
      </c>
      <c r="L1660" s="161" t="s">
        <v>4401</v>
      </c>
      <c r="M1660" s="148" t="s">
        <v>6631</v>
      </c>
    </row>
    <row r="1661" spans="7:13">
      <c r="G1661" s="161" t="s">
        <v>1754</v>
      </c>
      <c r="H1661" s="161" t="s">
        <v>6633</v>
      </c>
      <c r="I1661" s="161" t="s">
        <v>4401</v>
      </c>
      <c r="J1661" s="148" t="s">
        <v>6634</v>
      </c>
      <c r="K1661" s="161" t="s">
        <v>6635</v>
      </c>
      <c r="L1661" s="161" t="s">
        <v>4401</v>
      </c>
      <c r="M1661" s="148" t="s">
        <v>6634</v>
      </c>
    </row>
    <row r="1662" spans="7:13">
      <c r="G1662" s="161" t="s">
        <v>1756</v>
      </c>
      <c r="H1662" s="161" t="s">
        <v>6636</v>
      </c>
      <c r="I1662" s="161" t="s">
        <v>4401</v>
      </c>
      <c r="J1662" s="148" t="s">
        <v>6637</v>
      </c>
      <c r="K1662" s="161" t="s">
        <v>6638</v>
      </c>
      <c r="L1662" s="161" t="s">
        <v>4401</v>
      </c>
      <c r="M1662" s="148" t="s">
        <v>6637</v>
      </c>
    </row>
    <row r="1663" spans="7:13">
      <c r="G1663" s="161" t="s">
        <v>1757</v>
      </c>
      <c r="H1663" s="161" t="s">
        <v>6639</v>
      </c>
      <c r="I1663" s="161" t="s">
        <v>4401</v>
      </c>
      <c r="J1663" s="148" t="s">
        <v>6640</v>
      </c>
      <c r="K1663" s="161" t="s">
        <v>6641</v>
      </c>
      <c r="L1663" s="161" t="s">
        <v>4401</v>
      </c>
      <c r="M1663" s="148" t="s">
        <v>6640</v>
      </c>
    </row>
    <row r="1664" spans="7:13">
      <c r="G1664" s="161" t="s">
        <v>1758</v>
      </c>
      <c r="H1664" s="161" t="s">
        <v>6642</v>
      </c>
      <c r="I1664" s="161" t="s">
        <v>4401</v>
      </c>
      <c r="J1664" s="148" t="s">
        <v>6643</v>
      </c>
      <c r="K1664" s="161" t="s">
        <v>6644</v>
      </c>
      <c r="L1664" s="161" t="s">
        <v>4401</v>
      </c>
      <c r="M1664" s="148" t="s">
        <v>6643</v>
      </c>
    </row>
    <row r="1665" spans="7:13">
      <c r="G1665" s="161" t="s">
        <v>1760</v>
      </c>
      <c r="H1665" s="161" t="s">
        <v>6645</v>
      </c>
      <c r="I1665" s="161" t="s">
        <v>4401</v>
      </c>
      <c r="J1665" s="148" t="s">
        <v>6646</v>
      </c>
      <c r="K1665" s="161" t="s">
        <v>6647</v>
      </c>
      <c r="L1665" s="161" t="s">
        <v>4401</v>
      </c>
      <c r="M1665" s="148" t="s">
        <v>6646</v>
      </c>
    </row>
    <row r="1666" spans="7:13">
      <c r="G1666" s="161" t="s">
        <v>1761</v>
      </c>
      <c r="H1666" s="161" t="s">
        <v>6648</v>
      </c>
      <c r="I1666" s="161" t="s">
        <v>4401</v>
      </c>
      <c r="J1666" s="148" t="s">
        <v>6649</v>
      </c>
      <c r="K1666" s="161" t="s">
        <v>6650</v>
      </c>
      <c r="L1666" s="161" t="s">
        <v>4401</v>
      </c>
      <c r="M1666" s="148" t="s">
        <v>6649</v>
      </c>
    </row>
    <row r="1667" spans="7:13">
      <c r="G1667" s="161" t="s">
        <v>1762</v>
      </c>
      <c r="H1667" s="161" t="s">
        <v>6651</v>
      </c>
      <c r="I1667" s="161" t="s">
        <v>4401</v>
      </c>
      <c r="J1667" s="148" t="s">
        <v>6652</v>
      </c>
      <c r="K1667" s="161" t="s">
        <v>6653</v>
      </c>
      <c r="L1667" s="161" t="s">
        <v>4401</v>
      </c>
      <c r="M1667" s="148" t="s">
        <v>6652</v>
      </c>
    </row>
    <row r="1668" spans="7:13">
      <c r="G1668" s="161" t="s">
        <v>1763</v>
      </c>
      <c r="H1668" s="161" t="s">
        <v>6654</v>
      </c>
      <c r="I1668" s="161" t="s">
        <v>4401</v>
      </c>
      <c r="J1668" s="148" t="s">
        <v>6655</v>
      </c>
      <c r="K1668" s="161" t="s">
        <v>6656</v>
      </c>
      <c r="L1668" s="161" t="s">
        <v>4401</v>
      </c>
      <c r="M1668" s="148" t="s">
        <v>6655</v>
      </c>
    </row>
    <row r="1669" spans="7:13">
      <c r="G1669" s="161" t="s">
        <v>1764</v>
      </c>
      <c r="H1669" s="161" t="s">
        <v>6657</v>
      </c>
      <c r="I1669" s="161" t="s">
        <v>4401</v>
      </c>
      <c r="J1669" s="148" t="s">
        <v>6658</v>
      </c>
      <c r="K1669" s="161" t="s">
        <v>6659</v>
      </c>
      <c r="L1669" s="161" t="s">
        <v>4401</v>
      </c>
      <c r="M1669" s="148" t="s">
        <v>6658</v>
      </c>
    </row>
    <row r="1670" spans="7:13">
      <c r="G1670" s="161" t="s">
        <v>1766</v>
      </c>
      <c r="H1670" s="161" t="s">
        <v>6660</v>
      </c>
      <c r="I1670" s="161" t="s">
        <v>4401</v>
      </c>
      <c r="J1670" s="148" t="s">
        <v>6661</v>
      </c>
      <c r="K1670" s="161" t="s">
        <v>6662</v>
      </c>
      <c r="L1670" s="161" t="s">
        <v>4401</v>
      </c>
      <c r="M1670" s="148" t="s">
        <v>6661</v>
      </c>
    </row>
    <row r="1671" spans="7:13">
      <c r="G1671" s="161" t="s">
        <v>1767</v>
      </c>
      <c r="H1671" s="161" t="s">
        <v>6663</v>
      </c>
      <c r="I1671" s="161" t="s">
        <v>4401</v>
      </c>
      <c r="J1671" s="148" t="s">
        <v>6664</v>
      </c>
      <c r="K1671" s="161" t="s">
        <v>6665</v>
      </c>
      <c r="L1671" s="161" t="s">
        <v>4401</v>
      </c>
      <c r="M1671" s="148" t="s">
        <v>6664</v>
      </c>
    </row>
    <row r="1672" spans="7:13">
      <c r="G1672" s="161" t="s">
        <v>1769</v>
      </c>
      <c r="H1672" s="161" t="s">
        <v>6666</v>
      </c>
      <c r="I1672" s="161" t="s">
        <v>4401</v>
      </c>
      <c r="J1672" s="148" t="s">
        <v>6667</v>
      </c>
      <c r="K1672" s="161" t="s">
        <v>6668</v>
      </c>
      <c r="L1672" s="161" t="s">
        <v>4401</v>
      </c>
      <c r="M1672" s="148" t="s">
        <v>6667</v>
      </c>
    </row>
    <row r="1673" spans="7:13">
      <c r="G1673" s="161" t="s">
        <v>1770</v>
      </c>
      <c r="H1673" s="161" t="s">
        <v>6669</v>
      </c>
      <c r="I1673" s="161" t="s">
        <v>4401</v>
      </c>
      <c r="J1673" s="148" t="s">
        <v>6670</v>
      </c>
      <c r="K1673" s="161" t="s">
        <v>6671</v>
      </c>
      <c r="L1673" s="161" t="s">
        <v>4401</v>
      </c>
      <c r="M1673" s="148" t="s">
        <v>6670</v>
      </c>
    </row>
    <row r="1674" spans="7:13">
      <c r="G1674" s="161" t="s">
        <v>1771</v>
      </c>
      <c r="H1674" s="161" t="s">
        <v>6672</v>
      </c>
      <c r="I1674" s="161" t="s">
        <v>4401</v>
      </c>
      <c r="J1674" s="148" t="s">
        <v>6673</v>
      </c>
      <c r="K1674" s="161" t="s">
        <v>6674</v>
      </c>
      <c r="L1674" s="161" t="s">
        <v>4401</v>
      </c>
      <c r="M1674" s="148" t="s">
        <v>6673</v>
      </c>
    </row>
    <row r="1675" spans="7:13">
      <c r="G1675" s="161" t="s">
        <v>1793</v>
      </c>
      <c r="H1675" s="161" t="s">
        <v>6675</v>
      </c>
      <c r="I1675" s="161" t="s">
        <v>4401</v>
      </c>
      <c r="J1675" s="148" t="s">
        <v>6676</v>
      </c>
      <c r="K1675" s="161" t="s">
        <v>6677</v>
      </c>
      <c r="L1675" s="161" t="s">
        <v>4401</v>
      </c>
      <c r="M1675" s="148" t="s">
        <v>6676</v>
      </c>
    </row>
    <row r="1676" spans="7:13">
      <c r="G1676" s="161" t="s">
        <v>1796</v>
      </c>
      <c r="H1676" s="161" t="s">
        <v>6678</v>
      </c>
      <c r="I1676" s="161" t="s">
        <v>4401</v>
      </c>
      <c r="J1676" s="148" t="s">
        <v>6679</v>
      </c>
      <c r="K1676" s="161" t="s">
        <v>6680</v>
      </c>
      <c r="L1676" s="161" t="s">
        <v>4401</v>
      </c>
      <c r="M1676" s="148" t="s">
        <v>6679</v>
      </c>
    </row>
    <row r="1677" spans="7:13">
      <c r="G1677" s="161" t="s">
        <v>1797</v>
      </c>
      <c r="H1677" s="161" t="s">
        <v>6681</v>
      </c>
      <c r="I1677" s="161" t="s">
        <v>4401</v>
      </c>
      <c r="J1677" s="148" t="s">
        <v>6682</v>
      </c>
      <c r="K1677" s="161" t="s">
        <v>6683</v>
      </c>
      <c r="L1677" s="161" t="s">
        <v>4401</v>
      </c>
      <c r="M1677" s="148" t="s">
        <v>6682</v>
      </c>
    </row>
    <row r="1678" spans="7:13">
      <c r="G1678" s="161" t="s">
        <v>1798</v>
      </c>
      <c r="H1678" s="161" t="s">
        <v>6684</v>
      </c>
      <c r="I1678" s="161" t="s">
        <v>4401</v>
      </c>
      <c r="J1678" s="148" t="s">
        <v>6685</v>
      </c>
      <c r="K1678" s="161" t="s">
        <v>6686</v>
      </c>
      <c r="L1678" s="161" t="s">
        <v>4401</v>
      </c>
      <c r="M1678" s="148" t="s">
        <v>6685</v>
      </c>
    </row>
    <row r="1679" spans="7:13">
      <c r="G1679" s="161" t="s">
        <v>1801</v>
      </c>
      <c r="H1679" s="161" t="s">
        <v>6687</v>
      </c>
      <c r="I1679" s="161" t="s">
        <v>4401</v>
      </c>
      <c r="J1679" s="148" t="s">
        <v>6688</v>
      </c>
      <c r="K1679" s="161" t="s">
        <v>6689</v>
      </c>
      <c r="L1679" s="161" t="s">
        <v>4401</v>
      </c>
      <c r="M1679" s="148" t="s">
        <v>6688</v>
      </c>
    </row>
    <row r="1680" spans="7:13">
      <c r="G1680" s="161" t="s">
        <v>1802</v>
      </c>
      <c r="H1680" s="161" t="s">
        <v>6690</v>
      </c>
      <c r="I1680" s="161" t="s">
        <v>4401</v>
      </c>
      <c r="J1680" s="148" t="s">
        <v>6691</v>
      </c>
      <c r="K1680" s="161" t="s">
        <v>6692</v>
      </c>
      <c r="L1680" s="161" t="s">
        <v>4401</v>
      </c>
      <c r="M1680" s="148" t="s">
        <v>6691</v>
      </c>
    </row>
    <row r="1681" spans="7:13">
      <c r="G1681" s="161" t="s">
        <v>1804</v>
      </c>
      <c r="H1681" s="161" t="s">
        <v>6693</v>
      </c>
      <c r="I1681" s="161" t="s">
        <v>4401</v>
      </c>
      <c r="J1681" s="148" t="s">
        <v>6694</v>
      </c>
      <c r="K1681" s="161" t="s">
        <v>6695</v>
      </c>
      <c r="L1681" s="161" t="s">
        <v>4401</v>
      </c>
      <c r="M1681" s="148" t="s">
        <v>6694</v>
      </c>
    </row>
    <row r="1682" spans="7:13">
      <c r="G1682" s="161" t="s">
        <v>1806</v>
      </c>
      <c r="H1682" s="161" t="s">
        <v>6696</v>
      </c>
      <c r="I1682" s="161" t="s">
        <v>4401</v>
      </c>
      <c r="J1682" s="148" t="s">
        <v>6697</v>
      </c>
      <c r="K1682" s="161" t="s">
        <v>6698</v>
      </c>
      <c r="L1682" s="161" t="s">
        <v>4401</v>
      </c>
      <c r="M1682" s="148" t="s">
        <v>6697</v>
      </c>
    </row>
    <row r="1683" spans="7:13">
      <c r="G1683" s="161" t="s">
        <v>1813</v>
      </c>
      <c r="H1683" s="161" t="s">
        <v>6699</v>
      </c>
      <c r="I1683" s="161" t="s">
        <v>4401</v>
      </c>
      <c r="J1683" s="148" t="s">
        <v>6700</v>
      </c>
      <c r="K1683" s="161" t="s">
        <v>6701</v>
      </c>
      <c r="L1683" s="161" t="s">
        <v>4401</v>
      </c>
      <c r="M1683" s="148" t="s">
        <v>6700</v>
      </c>
    </row>
    <row r="1684" spans="7:13">
      <c r="G1684" s="161" t="s">
        <v>1814</v>
      </c>
      <c r="H1684" s="161" t="s">
        <v>6702</v>
      </c>
      <c r="I1684" s="161" t="s">
        <v>4401</v>
      </c>
      <c r="J1684" s="148" t="s">
        <v>6703</v>
      </c>
      <c r="K1684" s="161" t="s">
        <v>6704</v>
      </c>
      <c r="L1684" s="161" t="s">
        <v>4401</v>
      </c>
      <c r="M1684" s="148" t="s">
        <v>6703</v>
      </c>
    </row>
    <row r="1685" spans="7:13">
      <c r="G1685" s="161" t="s">
        <v>1815</v>
      </c>
      <c r="H1685" s="161" t="s">
        <v>6705</v>
      </c>
      <c r="I1685" s="161" t="s">
        <v>4401</v>
      </c>
      <c r="J1685" s="148" t="s">
        <v>6706</v>
      </c>
      <c r="K1685" s="161" t="s">
        <v>6707</v>
      </c>
      <c r="L1685" s="161" t="s">
        <v>4401</v>
      </c>
      <c r="M1685" s="148" t="s">
        <v>6706</v>
      </c>
    </row>
    <row r="1686" spans="7:13">
      <c r="G1686" s="161" t="s">
        <v>1818</v>
      </c>
      <c r="H1686" s="161" t="s">
        <v>6708</v>
      </c>
      <c r="I1686" s="161" t="s">
        <v>4401</v>
      </c>
      <c r="J1686" s="148" t="s">
        <v>6709</v>
      </c>
      <c r="K1686" s="161" t="s">
        <v>6710</v>
      </c>
      <c r="L1686" s="161" t="s">
        <v>4401</v>
      </c>
      <c r="M1686" s="148" t="s">
        <v>6709</v>
      </c>
    </row>
    <row r="1687" spans="7:13">
      <c r="G1687" s="161" t="s">
        <v>1819</v>
      </c>
      <c r="H1687" s="161" t="s">
        <v>6711</v>
      </c>
      <c r="I1687" s="161" t="s">
        <v>4401</v>
      </c>
      <c r="J1687" s="148" t="s">
        <v>6712</v>
      </c>
      <c r="K1687" s="161" t="s">
        <v>6713</v>
      </c>
      <c r="L1687" s="161" t="s">
        <v>4401</v>
      </c>
      <c r="M1687" s="148" t="s">
        <v>6712</v>
      </c>
    </row>
    <row r="1688" spans="7:13">
      <c r="G1688" s="161" t="s">
        <v>1828</v>
      </c>
      <c r="H1688" s="161" t="s">
        <v>6714</v>
      </c>
      <c r="I1688" s="161" t="s">
        <v>4401</v>
      </c>
      <c r="J1688" s="148" t="s">
        <v>6715</v>
      </c>
      <c r="K1688" s="161" t="s">
        <v>6716</v>
      </c>
      <c r="L1688" s="161" t="s">
        <v>4401</v>
      </c>
      <c r="M1688" s="148" t="s">
        <v>6715</v>
      </c>
    </row>
    <row r="1689" spans="7:13">
      <c r="G1689" s="161" t="s">
        <v>1833</v>
      </c>
      <c r="H1689" s="161" t="s">
        <v>6717</v>
      </c>
      <c r="I1689" s="161" t="s">
        <v>4401</v>
      </c>
      <c r="J1689" s="148" t="s">
        <v>6718</v>
      </c>
      <c r="K1689" s="161" t="s">
        <v>6719</v>
      </c>
      <c r="L1689" s="161" t="s">
        <v>4401</v>
      </c>
      <c r="M1689" s="148" t="s">
        <v>6718</v>
      </c>
    </row>
    <row r="1690" spans="7:13">
      <c r="G1690" s="161" t="s">
        <v>1845</v>
      </c>
      <c r="H1690" s="161" t="s">
        <v>6720</v>
      </c>
      <c r="I1690" s="161" t="s">
        <v>4401</v>
      </c>
      <c r="J1690" s="148" t="s">
        <v>6721</v>
      </c>
      <c r="K1690" s="161" t="s">
        <v>6722</v>
      </c>
      <c r="L1690" s="161" t="s">
        <v>4401</v>
      </c>
      <c r="M1690" s="148" t="s">
        <v>6721</v>
      </c>
    </row>
    <row r="1691" spans="7:13">
      <c r="G1691" s="161" t="s">
        <v>1846</v>
      </c>
      <c r="H1691" s="161" t="s">
        <v>6723</v>
      </c>
      <c r="I1691" s="161" t="s">
        <v>4401</v>
      </c>
      <c r="J1691" s="148" t="s">
        <v>6724</v>
      </c>
      <c r="K1691" s="161" t="s">
        <v>6725</v>
      </c>
      <c r="L1691" s="161" t="s">
        <v>4401</v>
      </c>
      <c r="M1691" s="148" t="s">
        <v>6724</v>
      </c>
    </row>
    <row r="1692" spans="7:13">
      <c r="G1692" s="159" t="s">
        <v>1918</v>
      </c>
      <c r="H1692" s="159"/>
      <c r="I1692" s="159"/>
      <c r="J1692" s="143"/>
      <c r="K1692" s="159"/>
      <c r="L1692" s="159"/>
      <c r="M1692" s="143"/>
    </row>
    <row r="1693" spans="7:13">
      <c r="G1693" s="160" t="s">
        <v>6726</v>
      </c>
      <c r="H1693" s="160"/>
      <c r="I1693" s="160"/>
      <c r="J1693" s="143"/>
      <c r="K1693" s="159"/>
      <c r="L1693" s="160"/>
      <c r="M1693" s="143"/>
    </row>
    <row r="1694" spans="7:13">
      <c r="G1694" s="159" t="s">
        <v>1918</v>
      </c>
      <c r="H1694" s="159"/>
      <c r="I1694" s="159"/>
      <c r="J1694" s="143"/>
      <c r="K1694" s="159"/>
      <c r="L1694" s="159"/>
      <c r="M1694" s="143"/>
    </row>
    <row r="1695" spans="7:13">
      <c r="G1695" s="161" t="s">
        <v>155</v>
      </c>
      <c r="H1695" s="161" t="s">
        <v>6727</v>
      </c>
      <c r="I1695" s="161" t="s">
        <v>6728</v>
      </c>
      <c r="J1695" s="148">
        <v>2226</v>
      </c>
      <c r="K1695" s="161" t="s">
        <v>6729</v>
      </c>
      <c r="L1695" s="161" t="s">
        <v>6728</v>
      </c>
      <c r="M1695" s="148">
        <v>2226</v>
      </c>
    </row>
    <row r="1696" spans="7:13">
      <c r="G1696" s="161" t="s">
        <v>288</v>
      </c>
      <c r="H1696" s="161" t="s">
        <v>6730</v>
      </c>
      <c r="I1696" s="161" t="s">
        <v>6728</v>
      </c>
      <c r="J1696" s="148">
        <v>2227</v>
      </c>
      <c r="K1696" s="161" t="s">
        <v>6731</v>
      </c>
      <c r="L1696" s="161" t="s">
        <v>6728</v>
      </c>
      <c r="M1696" s="148">
        <v>2227</v>
      </c>
    </row>
    <row r="1697" spans="7:13">
      <c r="G1697" s="161" t="s">
        <v>507</v>
      </c>
      <c r="H1697" s="161" t="s">
        <v>6732</v>
      </c>
      <c r="I1697" s="161" t="s">
        <v>6728</v>
      </c>
      <c r="J1697" s="148">
        <v>2240</v>
      </c>
      <c r="K1697" s="161" t="s">
        <v>6733</v>
      </c>
      <c r="L1697" s="161" t="s">
        <v>6728</v>
      </c>
      <c r="M1697" s="148">
        <v>2240</v>
      </c>
    </row>
    <row r="1698" spans="7:13">
      <c r="G1698" s="161" t="s">
        <v>520</v>
      </c>
      <c r="H1698" s="161" t="s">
        <v>6734</v>
      </c>
      <c r="I1698" s="161" t="s">
        <v>6728</v>
      </c>
      <c r="J1698" s="148">
        <v>2237</v>
      </c>
      <c r="K1698" s="161" t="s">
        <v>6735</v>
      </c>
      <c r="L1698" s="161" t="s">
        <v>6728</v>
      </c>
      <c r="M1698" s="148">
        <v>2237</v>
      </c>
    </row>
    <row r="1699" spans="7:13">
      <c r="G1699" s="161" t="s">
        <v>596</v>
      </c>
      <c r="H1699" s="161" t="s">
        <v>6736</v>
      </c>
      <c r="I1699" s="161" t="s">
        <v>6728</v>
      </c>
      <c r="J1699" s="148">
        <v>2230</v>
      </c>
      <c r="K1699" s="161" t="s">
        <v>6737</v>
      </c>
      <c r="L1699" s="161" t="s">
        <v>6728</v>
      </c>
      <c r="M1699" s="148">
        <v>2230</v>
      </c>
    </row>
    <row r="1700" spans="7:13">
      <c r="G1700" s="161" t="s">
        <v>600</v>
      </c>
      <c r="H1700" s="161" t="s">
        <v>6738</v>
      </c>
      <c r="I1700" s="161" t="s">
        <v>6728</v>
      </c>
      <c r="J1700" s="148">
        <v>2258</v>
      </c>
      <c r="K1700" s="161" t="s">
        <v>6739</v>
      </c>
      <c r="L1700" s="161" t="s">
        <v>6728</v>
      </c>
      <c r="M1700" s="148">
        <v>2258</v>
      </c>
    </row>
    <row r="1701" spans="7:13">
      <c r="G1701" s="161" t="s">
        <v>772</v>
      </c>
      <c r="H1701" s="161" t="s">
        <v>6740</v>
      </c>
      <c r="I1701" s="161" t="s">
        <v>6728</v>
      </c>
      <c r="J1701" s="148">
        <v>2233</v>
      </c>
      <c r="K1701" s="161" t="s">
        <v>6741</v>
      </c>
      <c r="L1701" s="161" t="s">
        <v>6728</v>
      </c>
      <c r="M1701" s="148">
        <v>2233</v>
      </c>
    </row>
    <row r="1702" spans="7:13">
      <c r="G1702" s="161" t="s">
        <v>781</v>
      </c>
      <c r="H1702" s="161" t="s">
        <v>6742</v>
      </c>
      <c r="I1702" s="161" t="s">
        <v>6728</v>
      </c>
      <c r="J1702" s="148">
        <v>2234</v>
      </c>
      <c r="K1702" s="161" t="s">
        <v>6743</v>
      </c>
      <c r="L1702" s="161" t="s">
        <v>6728</v>
      </c>
      <c r="M1702" s="148">
        <v>2234</v>
      </c>
    </row>
    <row r="1703" spans="7:13">
      <c r="G1703" s="161" t="s">
        <v>784</v>
      </c>
      <c r="H1703" s="161" t="s">
        <v>6744</v>
      </c>
      <c r="I1703" s="161" t="s">
        <v>6728</v>
      </c>
      <c r="J1703" s="148">
        <v>2235</v>
      </c>
      <c r="K1703" s="161" t="s">
        <v>6745</v>
      </c>
      <c r="L1703" s="161" t="s">
        <v>6728</v>
      </c>
      <c r="M1703" s="148">
        <v>2235</v>
      </c>
    </row>
    <row r="1704" spans="7:13">
      <c r="G1704" s="161" t="s">
        <v>788</v>
      </c>
      <c r="H1704" s="161" t="s">
        <v>6746</v>
      </c>
      <c r="I1704" s="161" t="s">
        <v>6728</v>
      </c>
      <c r="J1704" s="148">
        <v>2236</v>
      </c>
      <c r="K1704" s="161" t="s">
        <v>6747</v>
      </c>
      <c r="L1704" s="161" t="s">
        <v>6728</v>
      </c>
      <c r="M1704" s="148">
        <v>2236</v>
      </c>
    </row>
    <row r="1705" spans="7:13">
      <c r="G1705" s="161" t="s">
        <v>813</v>
      </c>
      <c r="H1705" s="161" t="s">
        <v>6748</v>
      </c>
      <c r="I1705" s="161" t="s">
        <v>6728</v>
      </c>
      <c r="J1705" s="148">
        <v>2238</v>
      </c>
      <c r="K1705" s="161" t="s">
        <v>6749</v>
      </c>
      <c r="L1705" s="161" t="s">
        <v>6728</v>
      </c>
      <c r="M1705" s="148">
        <v>2238</v>
      </c>
    </row>
    <row r="1706" spans="7:13">
      <c r="G1706" s="161" t="s">
        <v>874</v>
      </c>
      <c r="H1706" s="161" t="s">
        <v>6750</v>
      </c>
      <c r="I1706" s="161" t="s">
        <v>6728</v>
      </c>
      <c r="J1706" s="148">
        <v>5183</v>
      </c>
      <c r="K1706" s="161" t="s">
        <v>6751</v>
      </c>
      <c r="L1706" s="161" t="s">
        <v>6728</v>
      </c>
      <c r="M1706" s="148">
        <v>5183</v>
      </c>
    </row>
    <row r="1707" spans="7:13">
      <c r="G1707" s="161" t="s">
        <v>925</v>
      </c>
      <c r="H1707" s="161" t="s">
        <v>6752</v>
      </c>
      <c r="I1707" s="161" t="s">
        <v>6728</v>
      </c>
      <c r="J1707" s="148">
        <v>2241</v>
      </c>
      <c r="K1707" s="161" t="s">
        <v>6753</v>
      </c>
      <c r="L1707" s="161" t="s">
        <v>6728</v>
      </c>
      <c r="M1707" s="148">
        <v>2241</v>
      </c>
    </row>
    <row r="1708" spans="7:13">
      <c r="G1708" s="161" t="s">
        <v>955</v>
      </c>
      <c r="H1708" s="161" t="s">
        <v>6754</v>
      </c>
      <c r="I1708" s="161" t="s">
        <v>6728</v>
      </c>
      <c r="J1708" s="148">
        <v>2242</v>
      </c>
      <c r="K1708" s="161" t="s">
        <v>6755</v>
      </c>
      <c r="L1708" s="161" t="s">
        <v>6728</v>
      </c>
      <c r="M1708" s="148">
        <v>2242</v>
      </c>
    </row>
    <row r="1709" spans="7:13">
      <c r="G1709" s="161" t="s">
        <v>979</v>
      </c>
      <c r="H1709" s="161" t="s">
        <v>6756</v>
      </c>
      <c r="I1709" s="161" t="s">
        <v>6728</v>
      </c>
      <c r="J1709" s="148">
        <v>2243</v>
      </c>
      <c r="K1709" s="161" t="s">
        <v>6757</v>
      </c>
      <c r="L1709" s="161" t="s">
        <v>6728</v>
      </c>
      <c r="M1709" s="148">
        <v>2243</v>
      </c>
    </row>
    <row r="1710" spans="7:13">
      <c r="G1710" s="161" t="s">
        <v>1071</v>
      </c>
      <c r="H1710" s="161" t="s">
        <v>6758</v>
      </c>
      <c r="I1710" s="161" t="s">
        <v>6728</v>
      </c>
      <c r="J1710" s="148">
        <v>2244</v>
      </c>
      <c r="K1710" s="161" t="s">
        <v>6759</v>
      </c>
      <c r="L1710" s="161" t="s">
        <v>6728</v>
      </c>
      <c r="M1710" s="148">
        <v>2244</v>
      </c>
    </row>
    <row r="1711" spans="7:13">
      <c r="G1711" s="161" t="s">
        <v>1114</v>
      </c>
      <c r="H1711" s="161" t="s">
        <v>6760</v>
      </c>
      <c r="I1711" s="161" t="s">
        <v>6728</v>
      </c>
      <c r="J1711" s="148">
        <v>2246</v>
      </c>
      <c r="K1711" s="161" t="s">
        <v>6761</v>
      </c>
      <c r="L1711" s="161" t="s">
        <v>6728</v>
      </c>
      <c r="M1711" s="148">
        <v>2246</v>
      </c>
    </row>
    <row r="1712" spans="7:13">
      <c r="G1712" s="161" t="s">
        <v>1126</v>
      </c>
      <c r="H1712" s="161" t="s">
        <v>6762</v>
      </c>
      <c r="I1712" s="161" t="s">
        <v>6728</v>
      </c>
      <c r="J1712" s="148">
        <v>2247</v>
      </c>
      <c r="K1712" s="161" t="s">
        <v>6763</v>
      </c>
      <c r="L1712" s="161" t="s">
        <v>6728</v>
      </c>
      <c r="M1712" s="148">
        <v>2247</v>
      </c>
    </row>
    <row r="1713" spans="7:13">
      <c r="G1713" s="161" t="s">
        <v>1150</v>
      </c>
      <c r="H1713" s="161" t="s">
        <v>6764</v>
      </c>
      <c r="I1713" s="161" t="s">
        <v>6728</v>
      </c>
      <c r="J1713" s="148">
        <v>2249</v>
      </c>
      <c r="K1713" s="161" t="s">
        <v>6765</v>
      </c>
      <c r="L1713" s="161" t="s">
        <v>6728</v>
      </c>
      <c r="M1713" s="148">
        <v>2249</v>
      </c>
    </row>
    <row r="1714" spans="7:13">
      <c r="G1714" s="161" t="s">
        <v>1179</v>
      </c>
      <c r="H1714" s="161" t="s">
        <v>6766</v>
      </c>
      <c r="I1714" s="161" t="s">
        <v>6728</v>
      </c>
      <c r="J1714" s="148">
        <v>2251</v>
      </c>
      <c r="K1714" s="161" t="s">
        <v>6767</v>
      </c>
      <c r="L1714" s="161" t="s">
        <v>6728</v>
      </c>
      <c r="M1714" s="148">
        <v>2251</v>
      </c>
    </row>
    <row r="1715" spans="7:13">
      <c r="G1715" s="161" t="s">
        <v>1205</v>
      </c>
      <c r="H1715" s="161" t="s">
        <v>6768</v>
      </c>
      <c r="I1715" s="161" t="s">
        <v>6728</v>
      </c>
      <c r="J1715" s="148">
        <v>2253</v>
      </c>
      <c r="K1715" s="161" t="s">
        <v>6769</v>
      </c>
      <c r="L1715" s="161" t="s">
        <v>6728</v>
      </c>
      <c r="M1715" s="148">
        <v>2253</v>
      </c>
    </row>
    <row r="1716" spans="7:13">
      <c r="G1716" s="161" t="s">
        <v>1218</v>
      </c>
      <c r="H1716" s="161" t="s">
        <v>6770</v>
      </c>
      <c r="I1716" s="161" t="s">
        <v>6728</v>
      </c>
      <c r="J1716" s="148">
        <v>2255</v>
      </c>
      <c r="K1716" s="161" t="s">
        <v>6771</v>
      </c>
      <c r="L1716" s="161" t="s">
        <v>6728</v>
      </c>
      <c r="M1716" s="148">
        <v>2255</v>
      </c>
    </row>
    <row r="1717" spans="7:13">
      <c r="G1717" s="161" t="s">
        <v>1240</v>
      </c>
      <c r="H1717" s="161" t="s">
        <v>6772</v>
      </c>
      <c r="I1717" s="161" t="s">
        <v>6728</v>
      </c>
      <c r="J1717" s="148">
        <v>2256</v>
      </c>
      <c r="K1717" s="161" t="s">
        <v>6773</v>
      </c>
      <c r="L1717" s="161" t="s">
        <v>6728</v>
      </c>
      <c r="M1717" s="148">
        <v>2256</v>
      </c>
    </row>
    <row r="1718" spans="7:13">
      <c r="G1718" s="161" t="s">
        <v>1256</v>
      </c>
      <c r="H1718" s="161" t="s">
        <v>6774</v>
      </c>
      <c r="I1718" s="161" t="s">
        <v>6728</v>
      </c>
      <c r="J1718" s="148">
        <v>2261</v>
      </c>
      <c r="K1718" s="161" t="s">
        <v>6775</v>
      </c>
      <c r="L1718" s="161" t="s">
        <v>6728</v>
      </c>
      <c r="M1718" s="148">
        <v>2261</v>
      </c>
    </row>
    <row r="1719" spans="7:13">
      <c r="G1719" s="161" t="s">
        <v>1292</v>
      </c>
      <c r="H1719" s="161" t="s">
        <v>6776</v>
      </c>
      <c r="I1719" s="161" t="s">
        <v>6728</v>
      </c>
      <c r="J1719" s="148">
        <v>2265</v>
      </c>
      <c r="K1719" s="161" t="s">
        <v>6777</v>
      </c>
      <c r="L1719" s="161" t="s">
        <v>6728</v>
      </c>
      <c r="M1719" s="148">
        <v>2265</v>
      </c>
    </row>
    <row r="1720" spans="7:13">
      <c r="G1720" s="161" t="s">
        <v>1293</v>
      </c>
      <c r="H1720" s="161" t="s">
        <v>6778</v>
      </c>
      <c r="I1720" s="161" t="s">
        <v>6728</v>
      </c>
      <c r="J1720" s="148">
        <v>2257</v>
      </c>
      <c r="K1720" s="161" t="s">
        <v>6779</v>
      </c>
      <c r="L1720" s="161" t="s">
        <v>6728</v>
      </c>
      <c r="M1720" s="148">
        <v>2257</v>
      </c>
    </row>
    <row r="1721" spans="7:13">
      <c r="G1721" s="161" t="s">
        <v>1417</v>
      </c>
      <c r="H1721" s="161" t="s">
        <v>6780</v>
      </c>
      <c r="I1721" s="161" t="s">
        <v>6728</v>
      </c>
      <c r="J1721" s="148">
        <v>2260</v>
      </c>
      <c r="K1721" s="161" t="s">
        <v>6781</v>
      </c>
      <c r="L1721" s="161" t="s">
        <v>6728</v>
      </c>
      <c r="M1721" s="148">
        <v>2260</v>
      </c>
    </row>
    <row r="1722" spans="7:13">
      <c r="G1722" s="161" t="s">
        <v>1439</v>
      </c>
      <c r="H1722" s="161" t="s">
        <v>6782</v>
      </c>
      <c r="I1722" s="161" t="s">
        <v>6728</v>
      </c>
      <c r="J1722" s="148">
        <v>4913</v>
      </c>
      <c r="K1722" s="161" t="s">
        <v>6783</v>
      </c>
      <c r="L1722" s="161" t="s">
        <v>6728</v>
      </c>
      <c r="M1722" s="148">
        <v>4913</v>
      </c>
    </row>
    <row r="1723" spans="7:13">
      <c r="G1723" s="161" t="s">
        <v>1652</v>
      </c>
      <c r="H1723" s="161" t="s">
        <v>6784</v>
      </c>
      <c r="I1723" s="161" t="s">
        <v>6728</v>
      </c>
      <c r="J1723" s="148">
        <v>2262</v>
      </c>
      <c r="K1723" s="161" t="s">
        <v>6785</v>
      </c>
      <c r="L1723" s="161" t="s">
        <v>6728</v>
      </c>
      <c r="M1723" s="148">
        <v>2262</v>
      </c>
    </row>
    <row r="1724" spans="7:13">
      <c r="G1724" s="161" t="s">
        <v>1659</v>
      </c>
      <c r="H1724" s="161" t="s">
        <v>6786</v>
      </c>
      <c r="I1724" s="161" t="s">
        <v>6728</v>
      </c>
      <c r="J1724" s="148">
        <v>2263</v>
      </c>
      <c r="K1724" s="161" t="s">
        <v>6787</v>
      </c>
      <c r="L1724" s="161" t="s">
        <v>6728</v>
      </c>
      <c r="M1724" s="148">
        <v>2263</v>
      </c>
    </row>
    <row r="1725" spans="7:13">
      <c r="G1725" s="161" t="s">
        <v>1664</v>
      </c>
      <c r="H1725" s="161" t="s">
        <v>6788</v>
      </c>
      <c r="I1725" s="161" t="s">
        <v>6728</v>
      </c>
      <c r="J1725" s="148">
        <v>3895</v>
      </c>
      <c r="K1725" s="161" t="s">
        <v>6789</v>
      </c>
      <c r="L1725" s="161" t="s">
        <v>6728</v>
      </c>
      <c r="M1725" s="148">
        <v>3895</v>
      </c>
    </row>
    <row r="1726" spans="7:13">
      <c r="G1726" s="161" t="s">
        <v>1781</v>
      </c>
      <c r="H1726" s="161" t="s">
        <v>6790</v>
      </c>
      <c r="I1726" s="161" t="s">
        <v>6728</v>
      </c>
      <c r="J1726" s="148">
        <v>2266</v>
      </c>
      <c r="K1726" s="161" t="s">
        <v>6791</v>
      </c>
      <c r="L1726" s="161" t="s">
        <v>6728</v>
      </c>
      <c r="M1726" s="148">
        <v>2266</v>
      </c>
    </row>
    <row r="1727" spans="7:13">
      <c r="G1727" s="161" t="s">
        <v>1823</v>
      </c>
      <c r="H1727" s="161" t="s">
        <v>6792</v>
      </c>
      <c r="I1727" s="161" t="s">
        <v>6728</v>
      </c>
      <c r="J1727" s="148">
        <v>2268</v>
      </c>
      <c r="K1727" s="161" t="s">
        <v>6793</v>
      </c>
      <c r="L1727" s="161" t="s">
        <v>6728</v>
      </c>
      <c r="M1727" s="148">
        <v>2268</v>
      </c>
    </row>
    <row r="1728" spans="7:13">
      <c r="G1728" s="161" t="s">
        <v>1844</v>
      </c>
      <c r="H1728" s="161" t="s">
        <v>6794</v>
      </c>
      <c r="I1728" s="161" t="s">
        <v>6728</v>
      </c>
      <c r="J1728" s="148">
        <v>2270</v>
      </c>
      <c r="K1728" s="161" t="s">
        <v>6795</v>
      </c>
      <c r="L1728" s="161" t="s">
        <v>6728</v>
      </c>
      <c r="M1728" s="148">
        <v>2270</v>
      </c>
    </row>
    <row r="1729" spans="7:13">
      <c r="G1729" s="159" t="s">
        <v>1918</v>
      </c>
      <c r="H1729" s="159"/>
      <c r="I1729" s="159"/>
      <c r="J1729" s="143"/>
      <c r="K1729" s="144"/>
      <c r="L1729" s="159"/>
      <c r="M1729" s="143"/>
    </row>
    <row r="1730" spans="7:13">
      <c r="G1730" s="153" t="s">
        <v>6796</v>
      </c>
      <c r="H1730" s="153"/>
      <c r="I1730" s="153"/>
      <c r="J1730" s="143"/>
      <c r="K1730" s="160"/>
      <c r="L1730" s="153"/>
      <c r="M1730" s="143"/>
    </row>
    <row r="1731" spans="7:13">
      <c r="G1731" s="159" t="s">
        <v>1918</v>
      </c>
      <c r="H1731" s="159"/>
      <c r="I1731" s="159"/>
      <c r="J1731" s="143"/>
      <c r="K1731" s="144"/>
      <c r="L1731" s="159"/>
      <c r="M1731" s="143"/>
    </row>
    <row r="1732" spans="7:13">
      <c r="G1732" s="161" t="s">
        <v>893</v>
      </c>
      <c r="H1732" s="161" t="s">
        <v>6797</v>
      </c>
      <c r="I1732" s="161" t="s">
        <v>6798</v>
      </c>
      <c r="J1732" s="148" t="s">
        <v>6799</v>
      </c>
      <c r="K1732" s="161" t="s">
        <v>6800</v>
      </c>
      <c r="L1732" s="161" t="s">
        <v>6798</v>
      </c>
      <c r="M1732" s="148" t="s">
        <v>6799</v>
      </c>
    </row>
  </sheetData>
  <sortState ref="G238:N259">
    <sortCondition ref="G238:G259"/>
  </sortState>
  <conditionalFormatting sqref="K3">
    <cfRule type="expression" dxfId="0" priority="1">
      <formula>MOD(ROW(),2)=1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AEDD372E106549956044B15B95359E" ma:contentTypeVersion="7" ma:contentTypeDescription="Create a new document." ma:contentTypeScope="" ma:versionID="19455a972ae20aba064bbd09c4356e21">
  <xsd:schema xmlns:xsd="http://www.w3.org/2001/XMLSchema" xmlns:xs="http://www.w3.org/2001/XMLSchema" xmlns:p="http://schemas.microsoft.com/office/2006/metadata/properties" xmlns:ns2="d6fcfae0-3da4-4df3-ba6d-9592cab99caf" xmlns:ns3="28802ce0-cedb-4d59-a22b-fc0f6b33abd3" targetNamespace="http://schemas.microsoft.com/office/2006/metadata/properties" ma:root="true" ma:fieldsID="8aa4a0e08360308326940e1606c76680" ns2:_="" ns3:_="">
    <xsd:import namespace="d6fcfae0-3da4-4df3-ba6d-9592cab99caf"/>
    <xsd:import namespace="28802ce0-cedb-4d59-a22b-fc0f6b33ab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fcfae0-3da4-4df3-ba6d-9592cab99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02ce0-cedb-4d59-a22b-fc0f6b33abd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440DD3-35F7-465C-8F13-4868EF5F30F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28802ce0-cedb-4d59-a22b-fc0f6b33abd3"/>
    <ds:schemaRef ds:uri="d6fcfae0-3da4-4df3-ba6d-9592cab99ca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8A368EA-53E6-49B5-A999-9A84A8815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fcfae0-3da4-4df3-ba6d-9592cab99caf"/>
    <ds:schemaRef ds:uri="28802ce0-cedb-4d59-a22b-fc0f6b33ab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8F375B-263F-4356-8DCD-2F2AED5E34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1_Instructions</vt:lpstr>
      <vt:lpstr>2_Data_Elements</vt:lpstr>
      <vt:lpstr>3_Defaults</vt:lpstr>
      <vt:lpstr>4_Client_List</vt:lpstr>
      <vt:lpstr>5_Validate</vt:lpstr>
      <vt:lpstr>Office_Use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Kaur S, Rajdeep</dc:creator>
  <cp:lastModifiedBy>Sandy Stemp</cp:lastModifiedBy>
  <cp:revision/>
  <dcterms:created xsi:type="dcterms:W3CDTF">2020-12-09T14:01:06Z</dcterms:created>
  <dcterms:modified xsi:type="dcterms:W3CDTF">2021-01-28T19:22:31Z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Susan.Kewin@ontario.ca</vt:lpwstr>
  </property>
  <property fmtid="{D5CDD505-2E9C-101B-9397-08002B2CF9AE}" pid="5" name="MSIP_Label_034a106e-6316-442c-ad35-738afd673d2b_SetDate">
    <vt:lpwstr>2020-12-09T15:55:50.3393853Z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ActionId">
    <vt:lpwstr>60264759-0ff8-49ea-b2f2-3500f24113cd</vt:lpwstr>
  </property>
  <property fmtid="{D5CDD505-2E9C-101B-9397-08002B2CF9AE}" pid="9" name="MSIP_Label_034a106e-6316-442c-ad35-738afd673d2b_Extended_MSFT_Method">
    <vt:lpwstr>Automatic</vt:lpwstr>
  </property>
  <property fmtid="{D5CDD505-2E9C-101B-9397-08002B2CF9AE}" pid="10" name="Sensitivity">
    <vt:lpwstr>OPS - Unclassified Information</vt:lpwstr>
  </property>
  <property fmtid="{D5CDD505-2E9C-101B-9397-08002B2CF9AE}" pid="11" name="ContentTypeId">
    <vt:lpwstr>0x01010092AEDD372E106549956044B15B95359E</vt:lpwstr>
  </property>
</Properties>
</file>